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s compartilhados\Serviço de Convênios\PROEX\Prestações de Contas\PREST CONTAS 0401 LING\Ivã\prestação de contas\"/>
    </mc:Choice>
  </mc:AlternateContent>
  <xr:revisionPtr revIDLastSave="0" documentId="8_{0CB6DAC3-2FA9-44DC-BDAB-69D1ED5A0099}" xr6:coauthVersionLast="45" xr6:coauthVersionMax="45" xr10:uidLastSave="{00000000-0000-0000-0000-000000000000}"/>
  <bookViews>
    <workbookView xWindow="-120" yWindow="-120" windowWidth="29040" windowHeight="15840" xr2:uid="{F92631B2-65B4-4D16-90BE-88B29AAA43F0}"/>
  </bookViews>
  <sheets>
    <sheet name="LING - Ivã" sheetId="1" r:id="rId1"/>
  </sheets>
  <externalReferences>
    <externalReference r:id="rId2"/>
  </externalReferences>
  <definedNames>
    <definedName name="Gastos_Concat">[1]Gastos!$G$2:$G$1500</definedName>
    <definedName name="Gastos_Valor">[1]Gastos!$F$2:$F$1500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9" i="1" l="1"/>
  <c r="F147" i="1"/>
  <c r="I147" i="1" s="1"/>
  <c r="F146" i="1"/>
  <c r="F145" i="1"/>
  <c r="J145" i="1" s="1"/>
  <c r="F144" i="1"/>
  <c r="J144" i="1" s="1"/>
  <c r="F143" i="1"/>
  <c r="J143" i="1" s="1"/>
  <c r="F142" i="1"/>
  <c r="J142" i="1" s="1"/>
  <c r="F141" i="1"/>
  <c r="J141" i="1" s="1"/>
  <c r="F140" i="1"/>
  <c r="F139" i="1"/>
  <c r="F138" i="1"/>
  <c r="F137" i="1"/>
  <c r="J137" i="1" s="1"/>
  <c r="F136" i="1"/>
  <c r="J136" i="1" s="1"/>
  <c r="F135" i="1"/>
  <c r="I135" i="1" s="1"/>
  <c r="I134" i="1"/>
  <c r="F134" i="1"/>
  <c r="H134" i="1" s="1"/>
  <c r="H133" i="1"/>
  <c r="F133" i="1"/>
  <c r="F149" i="1" s="1"/>
  <c r="J149" i="1" s="1"/>
  <c r="H128" i="1"/>
  <c r="I128" i="1" s="1"/>
  <c r="H117" i="1" s="1"/>
  <c r="E147" i="1" s="1"/>
  <c r="G128" i="1"/>
  <c r="I124" i="1"/>
  <c r="I125" i="1" s="1"/>
  <c r="I126" i="1" s="1"/>
  <c r="I127" i="1" s="1"/>
  <c r="I123" i="1"/>
  <c r="G113" i="1"/>
  <c r="G119" i="1" s="1"/>
  <c r="H11" i="1"/>
  <c r="H119" i="1" s="1"/>
  <c r="I119" i="1" l="1"/>
  <c r="I148" i="1"/>
  <c r="H147" i="1"/>
  <c r="J146" i="1"/>
  <c r="J138" i="1"/>
  <c r="J139" i="1"/>
  <c r="J140" i="1"/>
  <c r="H137" i="1"/>
  <c r="H139" i="1"/>
  <c r="H141" i="1"/>
  <c r="H143" i="1"/>
  <c r="H145" i="1"/>
  <c r="I11" i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H135" i="1"/>
  <c r="H149" i="1" s="1"/>
  <c r="I137" i="1"/>
  <c r="I139" i="1"/>
  <c r="I141" i="1"/>
  <c r="I143" i="1"/>
  <c r="I145" i="1"/>
  <c r="I133" i="1"/>
  <c r="H136" i="1"/>
  <c r="H138" i="1"/>
  <c r="H140" i="1"/>
  <c r="H142" i="1"/>
  <c r="H144" i="1"/>
  <c r="H146" i="1"/>
  <c r="I136" i="1"/>
  <c r="I138" i="1"/>
  <c r="I140" i="1"/>
  <c r="I142" i="1"/>
  <c r="I144" i="1"/>
  <c r="I146" i="1"/>
  <c r="I149" i="1" l="1"/>
</calcChain>
</file>

<file path=xl/sharedStrings.xml><?xml version="1.0" encoding="utf-8"?>
<sst xmlns="http://schemas.openxmlformats.org/spreadsheetml/2006/main" count="269" uniqueCount="248">
  <si>
    <t>PROEX - CONCILIAÇÃO BANCARIA</t>
  </si>
  <si>
    <t>Área: Linguística</t>
  </si>
  <si>
    <t>Coordenador: Ivã Carlos Lopes</t>
  </si>
  <si>
    <t>CPF: 06689828883</t>
  </si>
  <si>
    <t xml:space="preserve">RG: </t>
  </si>
  <si>
    <t>23038.007187/2018-88</t>
  </si>
  <si>
    <t>AG :  7068-8</t>
  </si>
  <si>
    <t>C.C.: 7270-2</t>
  </si>
  <si>
    <t>0883/2018</t>
  </si>
  <si>
    <t>Vigência: 01/06/18 a 31/03/2022</t>
  </si>
  <si>
    <t>sac dd3chez1</t>
  </si>
  <si>
    <t>CUSTEIO</t>
  </si>
  <si>
    <t>DATA</t>
  </si>
  <si>
    <t>CHEQUE</t>
  </si>
  <si>
    <t>DESCRIÇÃO</t>
  </si>
  <si>
    <t>P</t>
  </si>
  <si>
    <t>VALOR</t>
  </si>
  <si>
    <t>DEPOSITO RENDIMENTO</t>
  </si>
  <si>
    <t>SALDO</t>
  </si>
  <si>
    <t>Parcela</t>
  </si>
  <si>
    <t>par</t>
  </si>
  <si>
    <t>850001</t>
  </si>
  <si>
    <t>Jose Magalhaes - convidado capes</t>
  </si>
  <si>
    <t>850002</t>
  </si>
  <si>
    <t>cancelado</t>
  </si>
  <si>
    <t>850003</t>
  </si>
  <si>
    <t>Daniel Leite - ev SJRP</t>
  </si>
  <si>
    <t>Auxílio a Professor - 1000,00</t>
  </si>
  <si>
    <t>850004</t>
  </si>
  <si>
    <t>Juliana Nascimento - ev Florianópolis</t>
  </si>
  <si>
    <t>Auxílio a Aluno - 700,00</t>
  </si>
  <si>
    <t>850005</t>
  </si>
  <si>
    <t>Jessica Mendes - ev Florianópolis</t>
  </si>
  <si>
    <t>850006</t>
  </si>
  <si>
    <t>Camila Santos - ev Florianopolis</t>
  </si>
  <si>
    <t>850007</t>
  </si>
  <si>
    <t>João Neto - ev Cuiaba / SJRP</t>
  </si>
  <si>
    <t>850008</t>
  </si>
  <si>
    <t>Monique Freitas - ev SJRP</t>
  </si>
  <si>
    <t>850009</t>
  </si>
  <si>
    <t>Lucas Shimoda - ev Cuiaba</t>
  </si>
  <si>
    <t>850010</t>
  </si>
  <si>
    <t>Norma Discini - ev Cuiaba</t>
  </si>
  <si>
    <t>850011</t>
  </si>
  <si>
    <t>Julia Santo - ev SJRP</t>
  </si>
  <si>
    <t>850012</t>
  </si>
  <si>
    <t>Ecos - Marcus Maritins</t>
  </si>
  <si>
    <t>6f</t>
  </si>
  <si>
    <t>850013</t>
  </si>
  <si>
    <t>Ecos - Janayna Carvalho</t>
  </si>
  <si>
    <t>850014</t>
  </si>
  <si>
    <t>Shigeru Miygawa - convidado</t>
  </si>
  <si>
    <t>850015</t>
  </si>
  <si>
    <t>Alex silva - ev Marrocos</t>
  </si>
  <si>
    <t>850016</t>
  </si>
  <si>
    <t>Ecos - Cilene Rodrigues</t>
  </si>
  <si>
    <t>Ecos - Ricardo Cavaliere</t>
  </si>
  <si>
    <t>850017</t>
  </si>
  <si>
    <t>Rodrigo Madrid - ev Marrocos</t>
  </si>
  <si>
    <t>850018</t>
  </si>
  <si>
    <t>Ecos - Lucia Oliveira</t>
  </si>
  <si>
    <t>850019</t>
  </si>
  <si>
    <t>Renata Mancini - convidada</t>
  </si>
  <si>
    <t>850020</t>
  </si>
  <si>
    <t>Diana Barros - ev Marrocos</t>
  </si>
  <si>
    <t>850021</t>
  </si>
  <si>
    <t>Ecos - Jose Neto</t>
  </si>
  <si>
    <t>850022</t>
  </si>
  <si>
    <t>Jose Borges Neto - convidado Olga</t>
  </si>
  <si>
    <t>850023</t>
  </si>
  <si>
    <t>Ricardo Cavaliere - convidado Olga</t>
  </si>
  <si>
    <t>850024</t>
  </si>
  <si>
    <t>Ecos - Edilene Karitiana / Marilena Karitiana</t>
  </si>
  <si>
    <t>850025</t>
  </si>
  <si>
    <t>Aline Benevides - ev João Pessoa</t>
  </si>
  <si>
    <t>850026</t>
  </si>
  <si>
    <t>Rafael Ramirez - ev João Pessoa</t>
  </si>
  <si>
    <t>850027</t>
  </si>
  <si>
    <t>Edilene Karitiana - convidada</t>
  </si>
  <si>
    <t>850028</t>
  </si>
  <si>
    <t>Marilena Karitiana - convidada</t>
  </si>
  <si>
    <t>850029</t>
  </si>
  <si>
    <t>José Roberto - convidado Waldir</t>
  </si>
  <si>
    <t>850030</t>
  </si>
  <si>
    <t>Waldir Beividas -ev Cuiaba</t>
  </si>
  <si>
    <t>850031</t>
  </si>
  <si>
    <t>Beatriz Albiero - ev Canela</t>
  </si>
  <si>
    <t>850032</t>
  </si>
  <si>
    <t>Enoch Aboh - convidado Esmeralda</t>
  </si>
  <si>
    <t>850033</t>
  </si>
  <si>
    <t>Salikoko Mufwene - convidado Esmeralda</t>
  </si>
  <si>
    <t>850034</t>
  </si>
  <si>
    <t>Konstanze Jungbluth - convidado Esmeralda</t>
  </si>
  <si>
    <t>850035</t>
  </si>
  <si>
    <t>Ecos - Regina Gomes</t>
  </si>
  <si>
    <t>850036</t>
  </si>
  <si>
    <t>Renato Vieira - ev Curitiba</t>
  </si>
  <si>
    <t>850037</t>
  </si>
  <si>
    <t>Veronica Siqueira - ev SJRP / Curitiba</t>
  </si>
  <si>
    <t>850038</t>
  </si>
  <si>
    <t>Ana Noronha - ev João Pessoa</t>
  </si>
  <si>
    <t>850039</t>
  </si>
  <si>
    <t>Juliana Nascimento - ev Curitiba</t>
  </si>
  <si>
    <t>850040</t>
  </si>
  <si>
    <t>Thiago Alexandre - ev Goainia</t>
  </si>
  <si>
    <t>850041</t>
  </si>
  <si>
    <t>Stella Lopes - ev Aracaju - SE</t>
  </si>
  <si>
    <t>850042</t>
  </si>
  <si>
    <t>Camila Santos - ev Curitiba</t>
  </si>
  <si>
    <t>850043</t>
  </si>
  <si>
    <t>Amanda Santana - ev Salvador BA</t>
  </si>
  <si>
    <t>850044</t>
  </si>
  <si>
    <t>Sylvia Neves - ev Paris - França</t>
  </si>
  <si>
    <t>Parcela 2019</t>
  </si>
  <si>
    <t>850045</t>
  </si>
  <si>
    <t>Matheus Mafra - ev Maceio - AL</t>
  </si>
  <si>
    <t>850046</t>
  </si>
  <si>
    <t>Lucas Ciola - tb Porto Velho - RO</t>
  </si>
  <si>
    <t>850047</t>
  </si>
  <si>
    <t>Aline Barreto - ev Maceio - AL</t>
  </si>
  <si>
    <t>850048</t>
  </si>
  <si>
    <t>Karolin Obert - ev Maceio - AL</t>
  </si>
  <si>
    <t>850049</t>
  </si>
  <si>
    <t>Clariana Vieira - ev Maceio - AL</t>
  </si>
  <si>
    <t>850050</t>
  </si>
  <si>
    <t>Ecos - Ivã Lopes</t>
  </si>
  <si>
    <t>850051</t>
  </si>
  <si>
    <t>Luciana Storto - ev Maceio - AL</t>
  </si>
  <si>
    <t>850052</t>
  </si>
  <si>
    <t>Veronica Siqueira - ev Maceio - AL</t>
  </si>
  <si>
    <t>850053</t>
  </si>
  <si>
    <t>José Neto - ev Maceio - AL</t>
  </si>
  <si>
    <t>850054</t>
  </si>
  <si>
    <t>Karina Oliveira - ev Maceio - AL</t>
  </si>
  <si>
    <t>850055</t>
  </si>
  <si>
    <t>Monique Freitas - ev Maceio - AL</t>
  </si>
  <si>
    <t>850056</t>
  </si>
  <si>
    <t>Cleide Silva - ev São Jose do Rio Preto</t>
  </si>
  <si>
    <t>850057</t>
  </si>
  <si>
    <t>Joao Silva - ev Maceio - AL</t>
  </si>
  <si>
    <t>850058</t>
  </si>
  <si>
    <t>Wendel Santos - ev Maceio - AL</t>
  </si>
  <si>
    <t>850059</t>
  </si>
  <si>
    <t>Eduardo Queiroz - ev São José do Rio Preto</t>
  </si>
  <si>
    <t>850060</t>
  </si>
  <si>
    <t>Amanda Santana - ev São José do Rio Preto</t>
  </si>
  <si>
    <t>850061</t>
  </si>
  <si>
    <t>Maria Barcellos - ev São José do Rio Preto</t>
  </si>
  <si>
    <t>850062</t>
  </si>
  <si>
    <t>Priscila Pirini - ev Maceió</t>
  </si>
  <si>
    <t>850063</t>
  </si>
  <si>
    <t>Antonio Bobia - ev Belo Horizonte/São Carlos</t>
  </si>
  <si>
    <t>850064</t>
  </si>
  <si>
    <t xml:space="preserve">Ronald Mendes - compra: licença de software </t>
  </si>
  <si>
    <t>6d</t>
  </si>
  <si>
    <t>850065</t>
  </si>
  <si>
    <t>Ivã Carlos Lopes - ev. Maceió - AL</t>
  </si>
  <si>
    <t>850066</t>
  </si>
  <si>
    <t>Norma Campos - ev. Buenos Aires ARG</t>
  </si>
  <si>
    <t>850067</t>
  </si>
  <si>
    <t>Thiago Correa - ev. Buenos Aires ARG - PNPD</t>
  </si>
  <si>
    <t>850068</t>
  </si>
  <si>
    <t>José Saraiva - Convidado</t>
  </si>
  <si>
    <t>850069</t>
  </si>
  <si>
    <t>Regina Gomes - Convidado</t>
  </si>
  <si>
    <t>850070</t>
  </si>
  <si>
    <t>Regina Mancini - Convidado</t>
  </si>
  <si>
    <t>850071</t>
  </si>
  <si>
    <t>Geraldo Andrello - Convidado</t>
  </si>
  <si>
    <t>850072</t>
  </si>
  <si>
    <t>Waldir Beividas - ev Buenos Aires</t>
  </si>
  <si>
    <t>850073</t>
  </si>
  <si>
    <t>Evani Viotti - ev Indiana - EUA</t>
  </si>
  <si>
    <t>850074</t>
  </si>
  <si>
    <t>Carmen Matzenauer - Convidado</t>
  </si>
  <si>
    <t>850075</t>
  </si>
  <si>
    <t>Olga Sansone - Convidado</t>
  </si>
  <si>
    <t>850076</t>
  </si>
  <si>
    <t>Felipe Barbosa - ev Alemanha</t>
  </si>
  <si>
    <t>parcela 1-2020</t>
  </si>
  <si>
    <t>850077</t>
  </si>
  <si>
    <t>Monique Freitas - transcrição</t>
  </si>
  <si>
    <t>850078</t>
  </si>
  <si>
    <t>Robson - mat escritorio</t>
  </si>
  <si>
    <t>6b</t>
  </si>
  <si>
    <t>850079</t>
  </si>
  <si>
    <t>Felipe Barbosa - tradução</t>
  </si>
  <si>
    <t>6c</t>
  </si>
  <si>
    <t>850080</t>
  </si>
  <si>
    <t>Ana Muller - tradução</t>
  </si>
  <si>
    <t>850101</t>
  </si>
  <si>
    <t>Lionel Feral - tradução Waldir</t>
  </si>
  <si>
    <t>850102</t>
  </si>
  <si>
    <t>Rosana Rogeri - tc site</t>
  </si>
  <si>
    <t>850103</t>
  </si>
  <si>
    <t>Leonardo Souza - tc site</t>
  </si>
  <si>
    <t>850104</t>
  </si>
  <si>
    <t>Camilla Rezende - tc site</t>
  </si>
  <si>
    <t>850105</t>
  </si>
  <si>
    <t>words letter - site</t>
  </si>
  <si>
    <t>850106</t>
  </si>
  <si>
    <t>Sylvia Neves - tradução libras Felipe</t>
  </si>
  <si>
    <t>850107</t>
  </si>
  <si>
    <t>Karina bertolino - transcrição Raquel</t>
  </si>
  <si>
    <t>850108</t>
  </si>
  <si>
    <t>Mariana Martins - transcrição Raquel</t>
  </si>
  <si>
    <t>850109</t>
  </si>
  <si>
    <t>Editora Curt - ebooks</t>
  </si>
  <si>
    <t>850110</t>
  </si>
  <si>
    <t>Malaia - site</t>
  </si>
  <si>
    <t>850111</t>
  </si>
  <si>
    <t>Esdras Santos - transcrição Raquel</t>
  </si>
  <si>
    <t>GRU</t>
  </si>
  <si>
    <t>siprec ok /\</t>
  </si>
  <si>
    <r>
      <t xml:space="preserve">PNPD  </t>
    </r>
    <r>
      <rPr>
        <b/>
        <sz val="10"/>
        <rFont val="Tahoma"/>
        <family val="2"/>
      </rPr>
      <t>Ofício Circular nº 07-67/2015 – CEX/CGSI/DPB/CAPES</t>
    </r>
  </si>
  <si>
    <t>Saldo Custeio</t>
  </si>
  <si>
    <t xml:space="preserve">Saldo Capital </t>
  </si>
  <si>
    <t xml:space="preserve">CAPITAL           </t>
  </si>
  <si>
    <t>Totais</t>
  </si>
  <si>
    <t>SIGLAS</t>
  </si>
  <si>
    <t>PLANO DE TRABALHO</t>
  </si>
  <si>
    <t>GASTOS</t>
  </si>
  <si>
    <t>SALDO REAL</t>
  </si>
  <si>
    <t>6A</t>
  </si>
  <si>
    <t>Manutenção de equipamentos</t>
  </si>
  <si>
    <t>6B</t>
  </si>
  <si>
    <t>Funcionamento de laboratórios de ensino e de pesquisa</t>
  </si>
  <si>
    <t>6C</t>
  </si>
  <si>
    <t>Produção de material didático-instrucional e publicação de artigos científicos</t>
  </si>
  <si>
    <t>6D</t>
  </si>
  <si>
    <t>Aquisição de novas tecnologias de informática</t>
  </si>
  <si>
    <t>6E</t>
  </si>
  <si>
    <t>Realização de eventos técnico-científicos em programas de Pós-Graduação</t>
  </si>
  <si>
    <t>6F</t>
  </si>
  <si>
    <t>Participação de professores convidados em bancas examinadoras de dissertações, teses e exame de qualificação</t>
  </si>
  <si>
    <t>Participação de coordenadores de Programas de Pós-Graduação em eventos no país</t>
  </si>
  <si>
    <t>Participação de professores em eventos no país</t>
  </si>
  <si>
    <t>Participação de professores em eventos científicos no exterior</t>
  </si>
  <si>
    <t>Participação de alunos em eventos no país</t>
  </si>
  <si>
    <t>Participação de alunos de doutorado em eventos científicos no exterior</t>
  </si>
  <si>
    <t>Participação de alunos de mestrado em eventos na América Latina</t>
  </si>
  <si>
    <t>Participação de professores visitantes nos programas</t>
  </si>
  <si>
    <t>Participação de professores e alunos em trabalhos de campo e coleta de dados no país</t>
  </si>
  <si>
    <t>CAPITAL</t>
  </si>
  <si>
    <t>capital</t>
  </si>
  <si>
    <t>PAR</t>
  </si>
  <si>
    <t>PARCELAS</t>
  </si>
  <si>
    <t>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</si>
</sst>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6]d\-mmm;@"/>
    <numFmt numFmtId="165" formatCode="#,##0.00;[Red]#,##0.00"/>
    <numFmt numFmtId="166" formatCode="_(* #,##0.00_);_(* \(#,##0.00\);_(* &quot;-&quot;??_);_(@_)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sz val="10"/>
      <name val="Tahoma"/>
      <family val="2"/>
    </font>
    <font>
      <b/>
      <sz val="11"/>
      <color indexed="12"/>
      <name val="Tahoma"/>
      <family val="2"/>
    </font>
    <font>
      <b/>
      <sz val="10"/>
      <name val="Tahoma"/>
      <family val="2"/>
    </font>
    <font>
      <b/>
      <sz val="11"/>
      <color indexed="10"/>
      <name val="Tahoma"/>
      <family val="2"/>
    </font>
    <font>
      <b/>
      <sz val="12"/>
      <name val="Tahoma"/>
      <family val="2"/>
    </font>
    <font>
      <b/>
      <sz val="12"/>
      <color indexed="12"/>
      <name val="Tahoma"/>
      <family val="2"/>
    </font>
    <font>
      <b/>
      <sz val="10"/>
      <color rgb="FF000000"/>
      <name val="Arial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2"/>
      <color rgb="FF000000"/>
      <name val="Arial"/>
      <family val="2"/>
    </font>
    <font>
      <sz val="9"/>
      <name val="Tahoma"/>
      <family val="2"/>
    </font>
    <font>
      <b/>
      <sz val="8"/>
      <name val="Tahoma"/>
      <family val="2"/>
    </font>
    <font>
      <b/>
      <sz val="10"/>
      <color indexed="8"/>
      <name val="Tahoma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9"/>
      <name val="Tahoma"/>
      <family val="2"/>
    </font>
    <font>
      <b/>
      <sz val="10"/>
      <color indexed="9"/>
      <name val="Tahoma"/>
      <family val="2"/>
    </font>
    <font>
      <b/>
      <sz val="9"/>
      <color indexed="9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sz val="8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/>
    <xf numFmtId="164" fontId="3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5" fillId="0" borderId="4" xfId="1" applyNumberFormat="1" applyFont="1" applyBorder="1" applyAlignment="1">
      <alignment horizontal="center" vertical="center"/>
    </xf>
    <xf numFmtId="165" fontId="14" fillId="0" borderId="5" xfId="1" quotePrefix="1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4" fontId="3" fillId="3" borderId="8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165" fontId="5" fillId="3" borderId="9" xfId="1" applyNumberFormat="1" applyFont="1" applyFill="1" applyBorder="1" applyAlignment="1">
      <alignment horizontal="right" vertical="center"/>
    </xf>
    <xf numFmtId="165" fontId="15" fillId="3" borderId="8" xfId="0" applyNumberFormat="1" applyFont="1" applyFill="1" applyBorder="1" applyAlignment="1">
      <alignment vertical="center"/>
    </xf>
    <xf numFmtId="166" fontId="5" fillId="3" borderId="13" xfId="1" applyFont="1" applyFill="1" applyBorder="1" applyAlignment="1">
      <alignment vertical="center"/>
    </xf>
    <xf numFmtId="14" fontId="3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165" fontId="16" fillId="0" borderId="9" xfId="1" applyNumberFormat="1" applyFont="1" applyBorder="1" applyAlignment="1">
      <alignment horizontal="right" vertical="center"/>
    </xf>
    <xf numFmtId="165" fontId="15" fillId="0" borderId="8" xfId="0" applyNumberFormat="1" applyFont="1" applyBorder="1" applyAlignment="1">
      <alignment vertical="center"/>
    </xf>
    <xf numFmtId="166" fontId="17" fillId="0" borderId="13" xfId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16" fontId="3" fillId="0" borderId="0" xfId="0" applyNumberFormat="1" applyFont="1" applyAlignment="1">
      <alignment horizontal="center" vertical="center"/>
    </xf>
    <xf numFmtId="16" fontId="3" fillId="0" borderId="0" xfId="0" applyNumberFormat="1" applyFont="1" applyAlignment="1">
      <alignment vertical="center"/>
    </xf>
    <xf numFmtId="166" fontId="5" fillId="0" borderId="13" xfId="1" applyFont="1" applyBorder="1" applyAlignment="1">
      <alignment vertical="center"/>
    </xf>
    <xf numFmtId="165" fontId="16" fillId="0" borderId="9" xfId="1" applyNumberFormat="1" applyFont="1" applyFill="1" applyBorder="1" applyAlignment="1">
      <alignment horizontal="right" vertical="center"/>
    </xf>
    <xf numFmtId="165" fontId="16" fillId="4" borderId="9" xfId="1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65" fontId="5" fillId="0" borderId="9" xfId="1" applyNumberFormat="1" applyFont="1" applyBorder="1" applyAlignment="1">
      <alignment horizontal="right" vertical="center"/>
    </xf>
    <xf numFmtId="165" fontId="16" fillId="5" borderId="9" xfId="1" applyNumberFormat="1" applyFont="1" applyFill="1" applyBorder="1" applyAlignment="1">
      <alignment horizontal="right" vertical="center"/>
    </xf>
    <xf numFmtId="49" fontId="5" fillId="4" borderId="9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18" fillId="7" borderId="9" xfId="0" applyFont="1" applyFill="1" applyBorder="1" applyAlignment="1">
      <alignment horizontal="center" vertical="center"/>
    </xf>
    <xf numFmtId="165" fontId="5" fillId="7" borderId="9" xfId="1" applyNumberFormat="1" applyFont="1" applyFill="1" applyBorder="1" applyAlignment="1">
      <alignment horizontal="right" vertical="center"/>
    </xf>
    <xf numFmtId="165" fontId="5" fillId="7" borderId="9" xfId="0" applyNumberFormat="1" applyFont="1" applyFill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19" fillId="8" borderId="13" xfId="0" applyFont="1" applyFill="1" applyBorder="1" applyAlignment="1">
      <alignment horizontal="left" vertical="center"/>
    </xf>
    <xf numFmtId="0" fontId="20" fillId="8" borderId="9" xfId="0" applyFont="1" applyFill="1" applyBorder="1" applyAlignment="1">
      <alignment horizontal="center" vertical="center"/>
    </xf>
    <xf numFmtId="165" fontId="5" fillId="8" borderId="9" xfId="1" applyNumberFormat="1" applyFont="1" applyFill="1" applyBorder="1" applyAlignment="1">
      <alignment horizontal="right"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165" fontId="5" fillId="0" borderId="3" xfId="1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5" fillId="0" borderId="5" xfId="1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65" fontId="5" fillId="0" borderId="9" xfId="0" applyNumberFormat="1" applyFont="1" applyBorder="1" applyAlignment="1">
      <alignment vertical="center"/>
    </xf>
    <xf numFmtId="166" fontId="5" fillId="0" borderId="19" xfId="1" applyFont="1" applyBorder="1" applyAlignment="1">
      <alignment vertical="center"/>
    </xf>
    <xf numFmtId="165" fontId="16" fillId="0" borderId="10" xfId="1" applyNumberFormat="1" applyFont="1" applyBorder="1" applyAlignment="1">
      <alignment horizontal="right" vertical="center"/>
    </xf>
    <xf numFmtId="165" fontId="5" fillId="0" borderId="13" xfId="1" applyNumberFormat="1" applyFont="1" applyBorder="1" applyAlignment="1">
      <alignment vertical="center"/>
    </xf>
    <xf numFmtId="14" fontId="3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3" fillId="0" borderId="10" xfId="3" applyFont="1" applyBorder="1" applyAlignment="1">
      <alignment horizontal="left" vertical="center"/>
    </xf>
    <xf numFmtId="0" fontId="3" fillId="0" borderId="11" xfId="3" applyFont="1" applyBorder="1" applyAlignment="1">
      <alignment horizontal="left" vertical="center"/>
    </xf>
    <xf numFmtId="0" fontId="3" fillId="0" borderId="12" xfId="3" applyFont="1" applyBorder="1" applyAlignment="1">
      <alignment horizontal="left" vertical="center"/>
    </xf>
    <xf numFmtId="0" fontId="3" fillId="0" borderId="11" xfId="3" applyFont="1" applyBorder="1" applyAlignment="1">
      <alignment horizontal="center" vertical="center"/>
    </xf>
    <xf numFmtId="165" fontId="5" fillId="0" borderId="10" xfId="4" applyNumberFormat="1" applyFont="1" applyBorder="1" applyAlignment="1">
      <alignment horizontal="right" vertical="center"/>
    </xf>
    <xf numFmtId="166" fontId="5" fillId="0" borderId="13" xfId="1" applyFont="1" applyBorder="1"/>
    <xf numFmtId="14" fontId="3" fillId="0" borderId="2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66" fontId="5" fillId="0" borderId="20" xfId="1" applyFont="1" applyBorder="1" applyAlignment="1">
      <alignment vertical="center"/>
    </xf>
    <xf numFmtId="0" fontId="18" fillId="2" borderId="13" xfId="0" applyFont="1" applyFill="1" applyBorder="1" applyAlignment="1">
      <alignment horizontal="center"/>
    </xf>
    <xf numFmtId="0" fontId="3" fillId="2" borderId="10" xfId="0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4" fontId="15" fillId="2" borderId="10" xfId="0" applyNumberFormat="1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165" fontId="5" fillId="2" borderId="12" xfId="0" applyNumberFormat="1" applyFont="1" applyFill="1" applyBorder="1" applyAlignment="1">
      <alignment horizontal="left"/>
    </xf>
    <xf numFmtId="165" fontId="5" fillId="2" borderId="12" xfId="0" applyNumberFormat="1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3" fillId="0" borderId="8" xfId="0" applyFont="1" applyBorder="1"/>
    <xf numFmtId="0" fontId="5" fillId="0" borderId="21" xfId="0" applyFont="1" applyBorder="1" applyAlignment="1">
      <alignment horizontal="center"/>
    </xf>
    <xf numFmtId="4" fontId="15" fillId="0" borderId="8" xfId="0" applyNumberFormat="1" applyFont="1" applyBorder="1" applyAlignment="1">
      <alignment horizontal="center"/>
    </xf>
    <xf numFmtId="166" fontId="5" fillId="0" borderId="8" xfId="1" applyFont="1" applyBorder="1" applyAlignment="1">
      <alignment horizontal="center" vertical="center"/>
    </xf>
    <xf numFmtId="166" fontId="5" fillId="0" borderId="22" xfId="1" applyFont="1" applyBorder="1" applyAlignment="1">
      <alignment horizontal="center" vertical="center"/>
    </xf>
    <xf numFmtId="165" fontId="5" fillId="2" borderId="22" xfId="0" applyNumberFormat="1" applyFont="1" applyFill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8" fontId="18" fillId="2" borderId="13" xfId="0" applyNumberFormat="1" applyFont="1" applyFill="1" applyBorder="1" applyAlignment="1">
      <alignment horizontal="center"/>
    </xf>
    <xf numFmtId="0" fontId="22" fillId="0" borderId="13" xfId="0" applyFont="1" applyBorder="1"/>
    <xf numFmtId="166" fontId="22" fillId="0" borderId="13" xfId="0" applyNumberFormat="1" applyFont="1" applyBorder="1"/>
    <xf numFmtId="166" fontId="14" fillId="0" borderId="10" xfId="1" applyFont="1" applyBorder="1" applyAlignment="1">
      <alignment horizontal="center" vertical="center"/>
    </xf>
    <xf numFmtId="166" fontId="14" fillId="0" borderId="12" xfId="1" applyFont="1" applyBorder="1" applyAlignment="1">
      <alignment horizontal="center" vertical="center"/>
    </xf>
    <xf numFmtId="166" fontId="23" fillId="2" borderId="13" xfId="0" applyNumberFormat="1" applyFont="1" applyFill="1" applyBorder="1"/>
    <xf numFmtId="166" fontId="14" fillId="0" borderId="13" xfId="1" applyFont="1" applyBorder="1" applyAlignment="1">
      <alignment vertical="center"/>
    </xf>
    <xf numFmtId="9" fontId="14" fillId="0" borderId="13" xfId="2" applyFont="1" applyBorder="1" applyAlignment="1">
      <alignment vertical="center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3" xfId="0" applyFont="1" applyBorder="1"/>
    <xf numFmtId="0" fontId="22" fillId="0" borderId="9" xfId="0" applyFont="1" applyBorder="1"/>
    <xf numFmtId="0" fontId="5" fillId="2" borderId="10" xfId="0" applyFont="1" applyFill="1" applyBorder="1" applyAlignment="1">
      <alignment horizontal="center"/>
    </xf>
    <xf numFmtId="0" fontId="22" fillId="0" borderId="8" xfId="0" applyFont="1" applyBorder="1"/>
    <xf numFmtId="0" fontId="22" fillId="0" borderId="21" xfId="0" applyFont="1" applyBorder="1"/>
    <xf numFmtId="0" fontId="22" fillId="0" borderId="22" xfId="0" applyFont="1" applyBorder="1"/>
    <xf numFmtId="166" fontId="22" fillId="0" borderId="12" xfId="0" applyNumberFormat="1" applyFont="1" applyBorder="1"/>
    <xf numFmtId="0" fontId="22" fillId="0" borderId="10" xfId="0" applyFont="1" applyBorder="1"/>
    <xf numFmtId="0" fontId="22" fillId="0" borderId="11" xfId="0" applyFont="1" applyBorder="1"/>
    <xf numFmtId="0" fontId="22" fillId="0" borderId="12" xfId="0" applyFont="1" applyBorder="1"/>
    <xf numFmtId="166" fontId="5" fillId="0" borderId="10" xfId="1" applyFont="1" applyBorder="1" applyAlignment="1">
      <alignment horizontal="center" vertical="center"/>
    </xf>
    <xf numFmtId="166" fontId="5" fillId="0" borderId="12" xfId="1" applyFont="1" applyBorder="1" applyAlignment="1">
      <alignment horizontal="center" vertical="center"/>
    </xf>
    <xf numFmtId="166" fontId="22" fillId="2" borderId="13" xfId="0" applyNumberFormat="1" applyFont="1" applyFill="1" applyBorder="1"/>
    <xf numFmtId="0" fontId="5" fillId="2" borderId="16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/>
    <xf numFmtId="166" fontId="15" fillId="2" borderId="12" xfId="0" applyNumberFormat="1" applyFont="1" applyFill="1" applyBorder="1"/>
    <xf numFmtId="166" fontId="5" fillId="9" borderId="10" xfId="0" applyNumberFormat="1" applyFont="1" applyFill="1" applyBorder="1" applyAlignment="1">
      <alignment horizontal="center"/>
    </xf>
    <xf numFmtId="166" fontId="5" fillId="9" borderId="12" xfId="0" applyNumberFormat="1" applyFont="1" applyFill="1" applyBorder="1" applyAlignment="1">
      <alignment horizontal="center"/>
    </xf>
    <xf numFmtId="166" fontId="5" fillId="2" borderId="12" xfId="0" applyNumberFormat="1" applyFont="1" applyFill="1" applyBorder="1"/>
    <xf numFmtId="166" fontId="5" fillId="10" borderId="13" xfId="0" applyNumberFormat="1" applyFont="1" applyFill="1" applyBorder="1"/>
  </cellXfs>
  <cellStyles count="5">
    <cellStyle name="Normal" xfId="0" builtinId="0"/>
    <cellStyle name="Normal 2" xfId="3" xr:uid="{6D5B4D9E-D43F-4019-91B7-FDFEB7D56869}"/>
    <cellStyle name="Porcentagem" xfId="2" builtinId="5"/>
    <cellStyle name="Vírgula" xfId="1" builtinId="3"/>
    <cellStyle name="Vírgula 2" xfId="4" xr:uid="{C7C5348D-5000-443B-866D-43FF11708CA2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ONV-040071\bancobrasil\Documents%20and%20Settings\teste.FICON01-R\Meus%20documentos\FERNANDA\orc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Orçamento"/>
      <sheetName val="Gastos"/>
      <sheetName val="Entradas"/>
      <sheetName val="Para Onde"/>
      <sheetName val="Balanço Mensal"/>
      <sheetName val="Despesas Mensais"/>
      <sheetName val="Calendário"/>
    </sheetNames>
    <sheetDataSet>
      <sheetData sheetId="0" refreshError="1"/>
      <sheetData sheetId="1"/>
      <sheetData sheetId="2">
        <row r="2">
          <cell r="G2" t="str">
            <v>1-</v>
          </cell>
        </row>
        <row r="3">
          <cell r="G3" t="str">
            <v>1-</v>
          </cell>
        </row>
        <row r="4">
          <cell r="G4" t="str">
            <v>1-</v>
          </cell>
        </row>
        <row r="9">
          <cell r="G9" t="str">
            <v>1-</v>
          </cell>
        </row>
        <row r="10">
          <cell r="G10" t="str">
            <v>1-</v>
          </cell>
        </row>
        <row r="11">
          <cell r="G11" t="str">
            <v>1-</v>
          </cell>
        </row>
        <row r="12">
          <cell r="G12" t="str">
            <v>1-</v>
          </cell>
        </row>
        <row r="13">
          <cell r="G13" t="str">
            <v>1-</v>
          </cell>
        </row>
        <row r="14">
          <cell r="G14" t="str">
            <v>1-</v>
          </cell>
        </row>
        <row r="15">
          <cell r="G15" t="str">
            <v>1-</v>
          </cell>
        </row>
        <row r="16">
          <cell r="G16" t="str">
            <v>1-</v>
          </cell>
        </row>
        <row r="17">
          <cell r="G17" t="str">
            <v>1-</v>
          </cell>
        </row>
        <row r="18">
          <cell r="G18" t="str">
            <v>1-</v>
          </cell>
        </row>
        <row r="19">
          <cell r="G19" t="str">
            <v>1-</v>
          </cell>
        </row>
        <row r="20">
          <cell r="G20" t="str">
            <v>1-</v>
          </cell>
        </row>
        <row r="21">
          <cell r="G21" t="str">
            <v>1-</v>
          </cell>
        </row>
        <row r="22">
          <cell r="G22" t="str">
            <v>1-</v>
          </cell>
        </row>
        <row r="23">
          <cell r="G23" t="str">
            <v>1-</v>
          </cell>
        </row>
        <row r="24">
          <cell r="G24" t="str">
            <v>1-</v>
          </cell>
        </row>
        <row r="25">
          <cell r="G25" t="str">
            <v>1-</v>
          </cell>
        </row>
        <row r="26">
          <cell r="G26" t="str">
            <v>1-</v>
          </cell>
        </row>
        <row r="27">
          <cell r="G27" t="str">
            <v>1-</v>
          </cell>
        </row>
        <row r="28">
          <cell r="G28" t="str">
            <v>1-</v>
          </cell>
        </row>
        <row r="29">
          <cell r="G29" t="str">
            <v>1-</v>
          </cell>
        </row>
        <row r="30">
          <cell r="G30" t="str">
            <v>1-</v>
          </cell>
        </row>
        <row r="31">
          <cell r="G31" t="str">
            <v>1-</v>
          </cell>
        </row>
        <row r="32">
          <cell r="G32" t="str">
            <v>1-</v>
          </cell>
        </row>
        <row r="33">
          <cell r="G33" t="str">
            <v>1-</v>
          </cell>
        </row>
        <row r="34">
          <cell r="G34" t="str">
            <v>1-</v>
          </cell>
        </row>
        <row r="35">
          <cell r="G35" t="str">
            <v>1-</v>
          </cell>
        </row>
        <row r="36">
          <cell r="G36" t="str">
            <v>1-</v>
          </cell>
        </row>
        <row r="37">
          <cell r="G37" t="str">
            <v>1-</v>
          </cell>
        </row>
        <row r="38">
          <cell r="G38" t="str">
            <v>1-</v>
          </cell>
        </row>
        <row r="39">
          <cell r="G39" t="str">
            <v>1-</v>
          </cell>
        </row>
        <row r="40">
          <cell r="G40" t="str">
            <v>1-</v>
          </cell>
        </row>
        <row r="41">
          <cell r="G41" t="str">
            <v>1-</v>
          </cell>
        </row>
        <row r="42">
          <cell r="G42" t="str">
            <v>1-</v>
          </cell>
        </row>
        <row r="43">
          <cell r="G43" t="str">
            <v>1-</v>
          </cell>
        </row>
        <row r="44">
          <cell r="G44" t="str">
            <v>1-</v>
          </cell>
        </row>
        <row r="45">
          <cell r="G45" t="str">
            <v>1-</v>
          </cell>
        </row>
        <row r="46">
          <cell r="G46" t="str">
            <v>1-</v>
          </cell>
        </row>
        <row r="47">
          <cell r="G47" t="str">
            <v>1-</v>
          </cell>
        </row>
        <row r="48">
          <cell r="G48" t="str">
            <v>1-</v>
          </cell>
        </row>
        <row r="49">
          <cell r="G49" t="str">
            <v>1-</v>
          </cell>
        </row>
        <row r="50">
          <cell r="G50" t="str">
            <v>1-</v>
          </cell>
        </row>
        <row r="51">
          <cell r="G51" t="str">
            <v>1-</v>
          </cell>
        </row>
        <row r="52">
          <cell r="G52" t="str">
            <v>1-</v>
          </cell>
        </row>
        <row r="53">
          <cell r="G53" t="str">
            <v>1-</v>
          </cell>
        </row>
        <row r="54">
          <cell r="G54" t="str">
            <v>1-</v>
          </cell>
        </row>
        <row r="55">
          <cell r="G55" t="str">
            <v>1-</v>
          </cell>
        </row>
        <row r="56">
          <cell r="G56" t="str">
            <v>1-</v>
          </cell>
        </row>
        <row r="57">
          <cell r="G57" t="str">
            <v>1-</v>
          </cell>
        </row>
        <row r="58">
          <cell r="G58" t="str">
            <v>1-</v>
          </cell>
        </row>
        <row r="59">
          <cell r="G59" t="str">
            <v>1-</v>
          </cell>
        </row>
        <row r="60">
          <cell r="G60" t="str">
            <v>1-</v>
          </cell>
        </row>
        <row r="61">
          <cell r="G61" t="str">
            <v>1-</v>
          </cell>
        </row>
        <row r="62">
          <cell r="G62" t="str">
            <v>1-</v>
          </cell>
        </row>
        <row r="63">
          <cell r="G63" t="str">
            <v>1-</v>
          </cell>
        </row>
        <row r="64">
          <cell r="G64" t="str">
            <v>1-</v>
          </cell>
        </row>
        <row r="65">
          <cell r="G65" t="str">
            <v>1-</v>
          </cell>
        </row>
        <row r="66">
          <cell r="G66" t="str">
            <v>1-</v>
          </cell>
        </row>
        <row r="67">
          <cell r="G67" t="str">
            <v>1-</v>
          </cell>
        </row>
        <row r="68">
          <cell r="G68" t="str">
            <v>1-</v>
          </cell>
        </row>
        <row r="69">
          <cell r="G69" t="str">
            <v>1-</v>
          </cell>
        </row>
        <row r="70">
          <cell r="G70" t="str">
            <v>1-</v>
          </cell>
        </row>
        <row r="71">
          <cell r="G71" t="str">
            <v>1-</v>
          </cell>
        </row>
        <row r="72">
          <cell r="G72" t="str">
            <v>1-</v>
          </cell>
        </row>
        <row r="73">
          <cell r="G73" t="str">
            <v>1-</v>
          </cell>
        </row>
        <row r="74">
          <cell r="G74" t="str">
            <v>1-</v>
          </cell>
        </row>
        <row r="75">
          <cell r="G75" t="str">
            <v>1-</v>
          </cell>
        </row>
        <row r="76">
          <cell r="G76" t="str">
            <v>1-</v>
          </cell>
        </row>
        <row r="77">
          <cell r="G77" t="str">
            <v>1-</v>
          </cell>
        </row>
        <row r="78">
          <cell r="G78" t="str">
            <v>1-</v>
          </cell>
        </row>
        <row r="79">
          <cell r="G79" t="str">
            <v>1-</v>
          </cell>
        </row>
        <row r="80">
          <cell r="G80" t="str">
            <v>1-</v>
          </cell>
        </row>
        <row r="81">
          <cell r="G81" t="str">
            <v>1-</v>
          </cell>
        </row>
        <row r="82">
          <cell r="G82" t="str">
            <v>1-</v>
          </cell>
        </row>
        <row r="83">
          <cell r="G83" t="str">
            <v>1-</v>
          </cell>
        </row>
        <row r="84">
          <cell r="G84" t="str">
            <v>1-</v>
          </cell>
        </row>
        <row r="85">
          <cell r="G85" t="str">
            <v>1-</v>
          </cell>
        </row>
        <row r="86">
          <cell r="G86" t="str">
            <v>1-</v>
          </cell>
        </row>
        <row r="87">
          <cell r="G87" t="str">
            <v>1-</v>
          </cell>
        </row>
        <row r="88">
          <cell r="G88" t="str">
            <v>1-</v>
          </cell>
        </row>
        <row r="89">
          <cell r="G89" t="str">
            <v>1-</v>
          </cell>
        </row>
        <row r="90">
          <cell r="G90" t="str">
            <v>1-</v>
          </cell>
        </row>
        <row r="91">
          <cell r="G91" t="str">
            <v>1-</v>
          </cell>
        </row>
        <row r="92">
          <cell r="G92" t="str">
            <v>1-</v>
          </cell>
        </row>
        <row r="93">
          <cell r="G93" t="str">
            <v>1-</v>
          </cell>
        </row>
        <row r="94">
          <cell r="G94" t="str">
            <v>1-</v>
          </cell>
        </row>
        <row r="95">
          <cell r="G95" t="str">
            <v>1-</v>
          </cell>
        </row>
        <row r="96">
          <cell r="G96" t="str">
            <v>1-</v>
          </cell>
        </row>
        <row r="97">
          <cell r="G97" t="str">
            <v>1-</v>
          </cell>
        </row>
        <row r="98">
          <cell r="G98" t="str">
            <v>1-</v>
          </cell>
        </row>
        <row r="99">
          <cell r="G99" t="str">
            <v>1-</v>
          </cell>
        </row>
        <row r="100">
          <cell r="G100" t="str">
            <v>1-</v>
          </cell>
        </row>
        <row r="101">
          <cell r="G101" t="str">
            <v>1-</v>
          </cell>
        </row>
        <row r="102">
          <cell r="G102" t="str">
            <v>1-</v>
          </cell>
        </row>
        <row r="103">
          <cell r="G103" t="str">
            <v>1-</v>
          </cell>
        </row>
        <row r="104">
          <cell r="G104" t="str">
            <v>1-</v>
          </cell>
        </row>
        <row r="105">
          <cell r="G105" t="str">
            <v>1-</v>
          </cell>
        </row>
        <row r="106">
          <cell r="G106" t="str">
            <v>1-</v>
          </cell>
        </row>
        <row r="107">
          <cell r="G107" t="str">
            <v>1-</v>
          </cell>
        </row>
        <row r="108">
          <cell r="G108" t="str">
            <v>1-</v>
          </cell>
        </row>
        <row r="109">
          <cell r="G109" t="str">
            <v>1-</v>
          </cell>
        </row>
        <row r="110">
          <cell r="G110" t="str">
            <v>1-</v>
          </cell>
        </row>
        <row r="111">
          <cell r="G111" t="str">
            <v>1-</v>
          </cell>
        </row>
        <row r="112">
          <cell r="G112" t="str">
            <v>1-</v>
          </cell>
        </row>
        <row r="113">
          <cell r="G113" t="str">
            <v>1-</v>
          </cell>
        </row>
        <row r="114">
          <cell r="G114" t="str">
            <v>1-</v>
          </cell>
        </row>
        <row r="115">
          <cell r="G115" t="str">
            <v>1-</v>
          </cell>
        </row>
        <row r="116">
          <cell r="G116" t="str">
            <v>1-</v>
          </cell>
        </row>
        <row r="117">
          <cell r="G117" t="str">
            <v>1-</v>
          </cell>
        </row>
        <row r="118">
          <cell r="G118" t="str">
            <v>1-</v>
          </cell>
        </row>
        <row r="119">
          <cell r="G119" t="str">
            <v>1-</v>
          </cell>
        </row>
        <row r="120">
          <cell r="G120" t="str">
            <v>1-</v>
          </cell>
        </row>
        <row r="121">
          <cell r="G121" t="str">
            <v>1-</v>
          </cell>
        </row>
        <row r="122">
          <cell r="G122" t="str">
            <v>1-</v>
          </cell>
        </row>
        <row r="123">
          <cell r="G123" t="str">
            <v>1-</v>
          </cell>
        </row>
        <row r="124">
          <cell r="G124" t="str">
            <v>1-</v>
          </cell>
        </row>
        <row r="125">
          <cell r="G125" t="str">
            <v>1-</v>
          </cell>
        </row>
        <row r="126">
          <cell r="G126" t="str">
            <v>1-</v>
          </cell>
        </row>
        <row r="127">
          <cell r="G127" t="str">
            <v>1-</v>
          </cell>
        </row>
        <row r="128">
          <cell r="G128" t="str">
            <v>1-</v>
          </cell>
        </row>
        <row r="129">
          <cell r="G129" t="str">
            <v>1-</v>
          </cell>
        </row>
        <row r="130">
          <cell r="G130" t="str">
            <v>1-</v>
          </cell>
        </row>
        <row r="131">
          <cell r="G131" t="str">
            <v>1-</v>
          </cell>
        </row>
        <row r="132">
          <cell r="G132" t="str">
            <v>1-</v>
          </cell>
        </row>
        <row r="133">
          <cell r="G133" t="str">
            <v>1-</v>
          </cell>
        </row>
        <row r="134">
          <cell r="G134" t="str">
            <v>1-</v>
          </cell>
        </row>
        <row r="135">
          <cell r="G135" t="str">
            <v>1-</v>
          </cell>
        </row>
        <row r="136">
          <cell r="G136" t="str">
            <v>1-</v>
          </cell>
        </row>
        <row r="137">
          <cell r="G137" t="str">
            <v>1-</v>
          </cell>
        </row>
        <row r="138">
          <cell r="G138" t="str">
            <v>1-</v>
          </cell>
        </row>
        <row r="139">
          <cell r="G139" t="str">
            <v>1-</v>
          </cell>
        </row>
        <row r="140">
          <cell r="G140" t="str">
            <v>1-</v>
          </cell>
        </row>
        <row r="141">
          <cell r="G141" t="str">
            <v>1-</v>
          </cell>
        </row>
        <row r="142">
          <cell r="G142" t="str">
            <v>1-</v>
          </cell>
        </row>
        <row r="143">
          <cell r="G143" t="str">
            <v>1-</v>
          </cell>
        </row>
        <row r="144">
          <cell r="G144" t="str">
            <v>1-</v>
          </cell>
        </row>
        <row r="145">
          <cell r="G145" t="str">
            <v>1-</v>
          </cell>
        </row>
        <row r="146">
          <cell r="G146" t="str">
            <v>1-</v>
          </cell>
        </row>
        <row r="147">
          <cell r="G147" t="str">
            <v>1-</v>
          </cell>
        </row>
        <row r="148">
          <cell r="G148" t="str">
            <v>1-</v>
          </cell>
        </row>
        <row r="149">
          <cell r="G149" t="str">
            <v>1-</v>
          </cell>
        </row>
        <row r="150">
          <cell r="G150" t="str">
            <v>1-</v>
          </cell>
        </row>
        <row r="151">
          <cell r="G151" t="str">
            <v>1-</v>
          </cell>
        </row>
        <row r="152">
          <cell r="G152" t="str">
            <v>1-</v>
          </cell>
        </row>
        <row r="153">
          <cell r="G153" t="str">
            <v>1-</v>
          </cell>
        </row>
        <row r="154">
          <cell r="G154" t="str">
            <v>1-</v>
          </cell>
        </row>
        <row r="155">
          <cell r="G155" t="str">
            <v>1-</v>
          </cell>
        </row>
        <row r="156">
          <cell r="G156" t="str">
            <v>1-</v>
          </cell>
        </row>
        <row r="157">
          <cell r="G157" t="str">
            <v>1-</v>
          </cell>
        </row>
        <row r="158">
          <cell r="G158" t="str">
            <v>1-</v>
          </cell>
        </row>
        <row r="159">
          <cell r="G159" t="str">
            <v>1-</v>
          </cell>
        </row>
        <row r="160">
          <cell r="G160" t="str">
            <v>1-</v>
          </cell>
        </row>
        <row r="161">
          <cell r="G161" t="str">
            <v>1-</v>
          </cell>
        </row>
        <row r="162">
          <cell r="G162" t="str">
            <v>1-</v>
          </cell>
        </row>
        <row r="163">
          <cell r="G163" t="str">
            <v>1-</v>
          </cell>
        </row>
        <row r="164">
          <cell r="G164" t="str">
            <v>1-</v>
          </cell>
        </row>
        <row r="165">
          <cell r="G165" t="str">
            <v>1-</v>
          </cell>
        </row>
        <row r="166">
          <cell r="G166" t="str">
            <v>1-</v>
          </cell>
        </row>
        <row r="167">
          <cell r="G167" t="str">
            <v>1-</v>
          </cell>
        </row>
        <row r="168">
          <cell r="G168" t="str">
            <v>1-</v>
          </cell>
        </row>
        <row r="169">
          <cell r="G169" t="str">
            <v>1-</v>
          </cell>
        </row>
        <row r="170">
          <cell r="G170" t="str">
            <v>1-</v>
          </cell>
        </row>
        <row r="171">
          <cell r="G171" t="str">
            <v>1-</v>
          </cell>
        </row>
        <row r="172">
          <cell r="G172" t="str">
            <v>1-</v>
          </cell>
        </row>
        <row r="173">
          <cell r="G173" t="str">
            <v>1-</v>
          </cell>
        </row>
        <row r="174">
          <cell r="G174" t="str">
            <v>1-</v>
          </cell>
        </row>
        <row r="175">
          <cell r="G175" t="str">
            <v>1-</v>
          </cell>
        </row>
        <row r="176">
          <cell r="G176" t="str">
            <v>1-</v>
          </cell>
        </row>
        <row r="177">
          <cell r="G177" t="str">
            <v>1-</v>
          </cell>
        </row>
        <row r="178">
          <cell r="G178" t="str">
            <v>1-</v>
          </cell>
        </row>
        <row r="179">
          <cell r="G179" t="str">
            <v>1-</v>
          </cell>
        </row>
        <row r="180">
          <cell r="G180" t="str">
            <v>1-</v>
          </cell>
        </row>
        <row r="181">
          <cell r="G181" t="str">
            <v>1-</v>
          </cell>
        </row>
        <row r="182">
          <cell r="G182" t="str">
            <v>1-</v>
          </cell>
        </row>
        <row r="183">
          <cell r="G183" t="str">
            <v>1-</v>
          </cell>
        </row>
        <row r="184">
          <cell r="G184" t="str">
            <v>1-</v>
          </cell>
        </row>
        <row r="185">
          <cell r="G185" t="str">
            <v>1-</v>
          </cell>
        </row>
        <row r="186">
          <cell r="G186" t="str">
            <v>1-</v>
          </cell>
        </row>
        <row r="187">
          <cell r="G187" t="str">
            <v>1-</v>
          </cell>
        </row>
        <row r="188">
          <cell r="G188" t="str">
            <v>1-</v>
          </cell>
        </row>
        <row r="189">
          <cell r="G189" t="str">
            <v>1-</v>
          </cell>
        </row>
        <row r="190">
          <cell r="G190" t="str">
            <v>1-</v>
          </cell>
        </row>
        <row r="191">
          <cell r="G191" t="str">
            <v>1-</v>
          </cell>
        </row>
        <row r="192">
          <cell r="G192" t="str">
            <v>1-</v>
          </cell>
        </row>
        <row r="193">
          <cell r="G193" t="str">
            <v>1-</v>
          </cell>
        </row>
        <row r="194">
          <cell r="G194" t="str">
            <v>1-</v>
          </cell>
        </row>
        <row r="195">
          <cell r="G195" t="str">
            <v>1-</v>
          </cell>
        </row>
        <row r="196">
          <cell r="G196" t="str">
            <v>1-</v>
          </cell>
        </row>
        <row r="197">
          <cell r="G197" t="str">
            <v>1-</v>
          </cell>
        </row>
        <row r="198">
          <cell r="G198" t="str">
            <v>1-</v>
          </cell>
        </row>
        <row r="199">
          <cell r="G199" t="str">
            <v>1-</v>
          </cell>
        </row>
        <row r="200">
          <cell r="G200" t="str">
            <v>1-</v>
          </cell>
        </row>
        <row r="201">
          <cell r="G201" t="str">
            <v>1-</v>
          </cell>
        </row>
        <row r="202">
          <cell r="G202" t="str">
            <v>1-</v>
          </cell>
        </row>
        <row r="203">
          <cell r="G203" t="str">
            <v>1-</v>
          </cell>
        </row>
        <row r="204">
          <cell r="G204" t="str">
            <v>1-</v>
          </cell>
        </row>
        <row r="205">
          <cell r="G205" t="str">
            <v>1-</v>
          </cell>
        </row>
        <row r="206">
          <cell r="G206" t="str">
            <v>1-</v>
          </cell>
        </row>
        <row r="207">
          <cell r="G207" t="str">
            <v>1-</v>
          </cell>
        </row>
        <row r="208">
          <cell r="G208" t="str">
            <v>1-</v>
          </cell>
        </row>
        <row r="209">
          <cell r="G209" t="str">
            <v>1-</v>
          </cell>
        </row>
        <row r="210">
          <cell r="G210" t="str">
            <v>1-</v>
          </cell>
        </row>
        <row r="211">
          <cell r="G211" t="str">
            <v>1-</v>
          </cell>
        </row>
        <row r="212">
          <cell r="G212" t="str">
            <v>1-</v>
          </cell>
        </row>
        <row r="213">
          <cell r="G213" t="str">
            <v>1-</v>
          </cell>
        </row>
        <row r="214">
          <cell r="G214" t="str">
            <v>1-</v>
          </cell>
        </row>
        <row r="215">
          <cell r="G215" t="str">
            <v>1-</v>
          </cell>
        </row>
        <row r="216">
          <cell r="G216" t="str">
            <v>1-</v>
          </cell>
        </row>
        <row r="217">
          <cell r="G217" t="str">
            <v>1-</v>
          </cell>
        </row>
        <row r="218">
          <cell r="G218" t="str">
            <v>1-</v>
          </cell>
        </row>
        <row r="219">
          <cell r="G219" t="str">
            <v>1-</v>
          </cell>
        </row>
        <row r="220">
          <cell r="G220" t="str">
            <v>1-</v>
          </cell>
        </row>
        <row r="221">
          <cell r="G221" t="str">
            <v>1-</v>
          </cell>
        </row>
        <row r="222">
          <cell r="G222" t="str">
            <v>1-</v>
          </cell>
        </row>
        <row r="223">
          <cell r="G223" t="str">
            <v>1-</v>
          </cell>
        </row>
        <row r="224">
          <cell r="G224" t="str">
            <v>1-</v>
          </cell>
        </row>
        <row r="225">
          <cell r="G225" t="str">
            <v>1-</v>
          </cell>
        </row>
        <row r="226">
          <cell r="G226" t="str">
            <v>1-</v>
          </cell>
        </row>
        <row r="227">
          <cell r="G227" t="str">
            <v>1-</v>
          </cell>
        </row>
        <row r="228">
          <cell r="G228" t="str">
            <v>1-</v>
          </cell>
        </row>
        <row r="229">
          <cell r="G229" t="str">
            <v>1-</v>
          </cell>
        </row>
        <row r="230">
          <cell r="G230" t="str">
            <v>1-</v>
          </cell>
        </row>
        <row r="231">
          <cell r="G231" t="str">
            <v>1-</v>
          </cell>
        </row>
        <row r="232">
          <cell r="G232" t="str">
            <v>1-</v>
          </cell>
        </row>
        <row r="233">
          <cell r="G233" t="str">
            <v>1-</v>
          </cell>
        </row>
        <row r="234">
          <cell r="G234" t="str">
            <v>1-</v>
          </cell>
        </row>
        <row r="235">
          <cell r="G235" t="str">
            <v>1-</v>
          </cell>
        </row>
        <row r="236">
          <cell r="G236" t="str">
            <v>1-</v>
          </cell>
        </row>
        <row r="237">
          <cell r="G237" t="str">
            <v>1-</v>
          </cell>
        </row>
        <row r="238">
          <cell r="G238" t="str">
            <v>1-</v>
          </cell>
        </row>
        <row r="239">
          <cell r="G239" t="str">
            <v>1-</v>
          </cell>
        </row>
        <row r="240">
          <cell r="G240" t="str">
            <v>1-</v>
          </cell>
        </row>
        <row r="241">
          <cell r="G241" t="str">
            <v>1-</v>
          </cell>
        </row>
        <row r="242">
          <cell r="G242" t="str">
            <v>1-</v>
          </cell>
        </row>
        <row r="243">
          <cell r="G243" t="str">
            <v>1-</v>
          </cell>
        </row>
        <row r="244">
          <cell r="G244" t="str">
            <v>1-</v>
          </cell>
        </row>
        <row r="245">
          <cell r="G245" t="str">
            <v>1-</v>
          </cell>
        </row>
        <row r="246">
          <cell r="G246" t="str">
            <v>1-</v>
          </cell>
        </row>
        <row r="247">
          <cell r="G247" t="str">
            <v>1-</v>
          </cell>
        </row>
        <row r="248">
          <cell r="G248" t="str">
            <v>1-</v>
          </cell>
        </row>
        <row r="249">
          <cell r="G249" t="str">
            <v>1-</v>
          </cell>
        </row>
        <row r="250">
          <cell r="G250" t="str">
            <v>1-</v>
          </cell>
        </row>
        <row r="251">
          <cell r="G251" t="str">
            <v>1-</v>
          </cell>
        </row>
        <row r="252">
          <cell r="G252" t="str">
            <v>1-</v>
          </cell>
        </row>
        <row r="253">
          <cell r="G253" t="str">
            <v>1-</v>
          </cell>
        </row>
        <row r="254">
          <cell r="G254" t="str">
            <v>1-</v>
          </cell>
        </row>
        <row r="255">
          <cell r="G255" t="str">
            <v>1-</v>
          </cell>
        </row>
        <row r="256">
          <cell r="G256" t="str">
            <v>1-</v>
          </cell>
        </row>
        <row r="257">
          <cell r="G257" t="str">
            <v>1-</v>
          </cell>
        </row>
        <row r="258">
          <cell r="G258" t="str">
            <v>1-</v>
          </cell>
        </row>
        <row r="259">
          <cell r="G259" t="str">
            <v>1-</v>
          </cell>
        </row>
        <row r="260">
          <cell r="G260" t="str">
            <v>1-</v>
          </cell>
        </row>
        <row r="261">
          <cell r="G261" t="str">
            <v>1-</v>
          </cell>
        </row>
        <row r="262">
          <cell r="G262" t="str">
            <v>1-</v>
          </cell>
        </row>
        <row r="263">
          <cell r="G263" t="str">
            <v>1-</v>
          </cell>
        </row>
        <row r="264">
          <cell r="G264" t="str">
            <v>1-</v>
          </cell>
        </row>
        <row r="265">
          <cell r="G265" t="str">
            <v>1-</v>
          </cell>
        </row>
        <row r="266">
          <cell r="G266" t="str">
            <v>1-</v>
          </cell>
        </row>
        <row r="267">
          <cell r="G267" t="str">
            <v>1-</v>
          </cell>
        </row>
        <row r="268">
          <cell r="G268" t="str">
            <v>1-</v>
          </cell>
        </row>
        <row r="269">
          <cell r="G269" t="str">
            <v>1-</v>
          </cell>
        </row>
        <row r="270">
          <cell r="G270" t="str">
            <v>1-</v>
          </cell>
        </row>
        <row r="271">
          <cell r="G271" t="str">
            <v>1-</v>
          </cell>
        </row>
        <row r="272">
          <cell r="G272" t="str">
            <v>1-</v>
          </cell>
        </row>
        <row r="273">
          <cell r="G273" t="str">
            <v>1-</v>
          </cell>
        </row>
        <row r="274">
          <cell r="G274" t="str">
            <v>1-</v>
          </cell>
        </row>
        <row r="275">
          <cell r="G275" t="str">
            <v>1-</v>
          </cell>
        </row>
        <row r="276">
          <cell r="G276" t="str">
            <v>1-</v>
          </cell>
        </row>
        <row r="277">
          <cell r="G277" t="str">
            <v>1-</v>
          </cell>
        </row>
        <row r="278">
          <cell r="G278" t="str">
            <v>1-</v>
          </cell>
        </row>
        <row r="279">
          <cell r="G279" t="str">
            <v>1-</v>
          </cell>
        </row>
        <row r="280">
          <cell r="G280" t="str">
            <v>1-</v>
          </cell>
        </row>
        <row r="281">
          <cell r="G281" t="str">
            <v>1-</v>
          </cell>
        </row>
        <row r="282">
          <cell r="G282" t="str">
            <v>1-</v>
          </cell>
        </row>
        <row r="283">
          <cell r="G283" t="str">
            <v>1-</v>
          </cell>
        </row>
        <row r="284">
          <cell r="G284" t="str">
            <v>1-</v>
          </cell>
        </row>
        <row r="285">
          <cell r="G285" t="str">
            <v>1-</v>
          </cell>
        </row>
        <row r="286">
          <cell r="G286" t="str">
            <v>1-</v>
          </cell>
        </row>
        <row r="287">
          <cell r="G287" t="str">
            <v>1-</v>
          </cell>
        </row>
        <row r="288">
          <cell r="G288" t="str">
            <v>1-</v>
          </cell>
        </row>
        <row r="289">
          <cell r="G289" t="str">
            <v>1-</v>
          </cell>
        </row>
        <row r="290">
          <cell r="G290" t="str">
            <v>1-</v>
          </cell>
        </row>
        <row r="291">
          <cell r="G291" t="str">
            <v>1-</v>
          </cell>
        </row>
        <row r="292">
          <cell r="G292" t="str">
            <v>1-</v>
          </cell>
        </row>
        <row r="293">
          <cell r="G293" t="str">
            <v>1-</v>
          </cell>
        </row>
        <row r="294">
          <cell r="G294" t="str">
            <v>1-</v>
          </cell>
        </row>
        <row r="295">
          <cell r="G295" t="str">
            <v>1-</v>
          </cell>
        </row>
        <row r="296">
          <cell r="G296" t="str">
            <v>1-</v>
          </cell>
        </row>
        <row r="297">
          <cell r="G297" t="str">
            <v>1-</v>
          </cell>
        </row>
        <row r="298">
          <cell r="G298" t="str">
            <v>1-</v>
          </cell>
        </row>
        <row r="299">
          <cell r="G299" t="str">
            <v>1-</v>
          </cell>
        </row>
        <row r="300">
          <cell r="G300" t="str">
            <v>1-</v>
          </cell>
        </row>
        <row r="301">
          <cell r="G301" t="str">
            <v>1-</v>
          </cell>
        </row>
        <row r="302">
          <cell r="G302" t="str">
            <v>1-</v>
          </cell>
        </row>
        <row r="303">
          <cell r="G303" t="str">
            <v>1-</v>
          </cell>
        </row>
        <row r="304">
          <cell r="G304" t="str">
            <v>1-</v>
          </cell>
        </row>
        <row r="305">
          <cell r="G305" t="str">
            <v>1-</v>
          </cell>
        </row>
        <row r="306">
          <cell r="G306" t="str">
            <v>1-</v>
          </cell>
        </row>
        <row r="307">
          <cell r="G307" t="str">
            <v>1-</v>
          </cell>
        </row>
        <row r="308">
          <cell r="G308" t="str">
            <v>1-</v>
          </cell>
        </row>
        <row r="309">
          <cell r="G309" t="str">
            <v>1-</v>
          </cell>
        </row>
        <row r="310">
          <cell r="G310" t="str">
            <v>1-</v>
          </cell>
        </row>
        <row r="311">
          <cell r="G311" t="str">
            <v>1-</v>
          </cell>
        </row>
        <row r="312">
          <cell r="G312" t="str">
            <v>1-</v>
          </cell>
        </row>
        <row r="313">
          <cell r="G313" t="str">
            <v>1-</v>
          </cell>
        </row>
        <row r="314">
          <cell r="G314" t="str">
            <v>1-</v>
          </cell>
        </row>
        <row r="315">
          <cell r="G315" t="str">
            <v>1-</v>
          </cell>
        </row>
        <row r="316">
          <cell r="G316" t="str">
            <v>1-</v>
          </cell>
        </row>
        <row r="317">
          <cell r="G317" t="str">
            <v>1-</v>
          </cell>
        </row>
        <row r="318">
          <cell r="G318" t="str">
            <v>1-</v>
          </cell>
        </row>
        <row r="319">
          <cell r="G319" t="str">
            <v>1-</v>
          </cell>
        </row>
        <row r="320">
          <cell r="G320" t="str">
            <v>1-</v>
          </cell>
        </row>
        <row r="321">
          <cell r="G321" t="str">
            <v>1-</v>
          </cell>
        </row>
        <row r="322">
          <cell r="G322" t="str">
            <v>1-</v>
          </cell>
        </row>
        <row r="323">
          <cell r="G323" t="str">
            <v>1-</v>
          </cell>
        </row>
        <row r="324">
          <cell r="G324" t="str">
            <v>1-</v>
          </cell>
        </row>
        <row r="325">
          <cell r="G325" t="str">
            <v>1-</v>
          </cell>
        </row>
        <row r="326">
          <cell r="G326" t="str">
            <v>1-</v>
          </cell>
        </row>
        <row r="327">
          <cell r="G327" t="str">
            <v>1-</v>
          </cell>
        </row>
        <row r="328">
          <cell r="G328" t="str">
            <v>1-</v>
          </cell>
        </row>
        <row r="329">
          <cell r="G329" t="str">
            <v>1-</v>
          </cell>
        </row>
        <row r="330">
          <cell r="G330" t="str">
            <v>1-</v>
          </cell>
        </row>
        <row r="331">
          <cell r="G331" t="str">
            <v>1-</v>
          </cell>
        </row>
        <row r="332">
          <cell r="G332" t="str">
            <v>1-</v>
          </cell>
        </row>
        <row r="333">
          <cell r="G333" t="str">
            <v>1-</v>
          </cell>
        </row>
        <row r="334">
          <cell r="G334" t="str">
            <v>1-</v>
          </cell>
        </row>
        <row r="335">
          <cell r="G335" t="str">
            <v>1-</v>
          </cell>
        </row>
        <row r="336">
          <cell r="G336" t="str">
            <v>1-</v>
          </cell>
        </row>
        <row r="337">
          <cell r="G337" t="str">
            <v>1-</v>
          </cell>
        </row>
        <row r="338">
          <cell r="G338" t="str">
            <v>1-</v>
          </cell>
        </row>
        <row r="339">
          <cell r="G339" t="str">
            <v>1-</v>
          </cell>
        </row>
        <row r="340">
          <cell r="G340" t="str">
            <v>1-</v>
          </cell>
        </row>
        <row r="341">
          <cell r="G341" t="str">
            <v>1-</v>
          </cell>
        </row>
        <row r="342">
          <cell r="G342" t="str">
            <v>1-</v>
          </cell>
        </row>
        <row r="343">
          <cell r="G343" t="str">
            <v>1-</v>
          </cell>
        </row>
        <row r="344">
          <cell r="G344" t="str">
            <v>1-</v>
          </cell>
        </row>
        <row r="345">
          <cell r="G345" t="str">
            <v>1-</v>
          </cell>
        </row>
        <row r="346">
          <cell r="G346" t="str">
            <v>1-</v>
          </cell>
        </row>
        <row r="347">
          <cell r="G347" t="str">
            <v>1-</v>
          </cell>
        </row>
        <row r="348">
          <cell r="G348" t="str">
            <v>1-</v>
          </cell>
        </row>
        <row r="349">
          <cell r="G349" t="str">
            <v>1-</v>
          </cell>
        </row>
        <row r="350">
          <cell r="G350" t="str">
            <v>1-</v>
          </cell>
        </row>
        <row r="351">
          <cell r="G351" t="str">
            <v>1-</v>
          </cell>
        </row>
        <row r="352">
          <cell r="G352" t="str">
            <v>1-</v>
          </cell>
        </row>
        <row r="353">
          <cell r="G353" t="str">
            <v>1-</v>
          </cell>
        </row>
        <row r="354">
          <cell r="G354" t="str">
            <v>1-</v>
          </cell>
        </row>
        <row r="355">
          <cell r="G355" t="str">
            <v>1-</v>
          </cell>
        </row>
        <row r="356">
          <cell r="G356" t="str">
            <v>1-</v>
          </cell>
        </row>
        <row r="357">
          <cell r="G357" t="str">
            <v>1-</v>
          </cell>
        </row>
        <row r="358">
          <cell r="G358" t="str">
            <v>1-</v>
          </cell>
        </row>
        <row r="359">
          <cell r="G359" t="str">
            <v>1-</v>
          </cell>
        </row>
        <row r="360">
          <cell r="G360" t="str">
            <v>1-</v>
          </cell>
        </row>
        <row r="361">
          <cell r="G361" t="str">
            <v>1-</v>
          </cell>
        </row>
        <row r="362">
          <cell r="G362" t="str">
            <v>1-</v>
          </cell>
        </row>
        <row r="363">
          <cell r="G363" t="str">
            <v>1-</v>
          </cell>
        </row>
        <row r="364">
          <cell r="G364" t="str">
            <v>1-</v>
          </cell>
        </row>
        <row r="365">
          <cell r="G365" t="str">
            <v>1-</v>
          </cell>
        </row>
        <row r="366">
          <cell r="G366" t="str">
            <v>1-</v>
          </cell>
        </row>
        <row r="367">
          <cell r="G367" t="str">
            <v>1-</v>
          </cell>
        </row>
        <row r="368">
          <cell r="G368" t="str">
            <v>1-</v>
          </cell>
        </row>
        <row r="369">
          <cell r="G369" t="str">
            <v>1-</v>
          </cell>
        </row>
        <row r="370">
          <cell r="G370" t="str">
            <v>1-</v>
          </cell>
        </row>
        <row r="371">
          <cell r="G371" t="str">
            <v>1-</v>
          </cell>
        </row>
        <row r="372">
          <cell r="G372" t="str">
            <v>1-</v>
          </cell>
        </row>
        <row r="373">
          <cell r="G373" t="str">
            <v>1-</v>
          </cell>
        </row>
        <row r="374">
          <cell r="G374" t="str">
            <v>1-</v>
          </cell>
        </row>
        <row r="375">
          <cell r="G375" t="str">
            <v>1-</v>
          </cell>
        </row>
        <row r="376">
          <cell r="G376" t="str">
            <v>1-</v>
          </cell>
        </row>
        <row r="377">
          <cell r="G377" t="str">
            <v>1-</v>
          </cell>
        </row>
        <row r="378">
          <cell r="G378" t="str">
            <v>1-</v>
          </cell>
        </row>
        <row r="379">
          <cell r="G379" t="str">
            <v>1-</v>
          </cell>
        </row>
        <row r="380">
          <cell r="G380" t="str">
            <v>1-</v>
          </cell>
        </row>
        <row r="381">
          <cell r="G381" t="str">
            <v>1-</v>
          </cell>
        </row>
        <row r="382">
          <cell r="G382" t="str">
            <v>1-</v>
          </cell>
        </row>
        <row r="383">
          <cell r="G383" t="str">
            <v>1-</v>
          </cell>
        </row>
        <row r="384">
          <cell r="G384" t="str">
            <v>1-</v>
          </cell>
        </row>
        <row r="385">
          <cell r="G385" t="str">
            <v>1-</v>
          </cell>
        </row>
        <row r="386">
          <cell r="G386" t="str">
            <v>1-</v>
          </cell>
        </row>
        <row r="387">
          <cell r="G387" t="str">
            <v>1-</v>
          </cell>
        </row>
        <row r="388">
          <cell r="G388" t="str">
            <v>1-</v>
          </cell>
        </row>
        <row r="389">
          <cell r="G389" t="str">
            <v>1-</v>
          </cell>
        </row>
        <row r="390">
          <cell r="G390" t="str">
            <v>1-</v>
          </cell>
        </row>
        <row r="391">
          <cell r="G391" t="str">
            <v>1-</v>
          </cell>
        </row>
        <row r="392">
          <cell r="G392" t="str">
            <v>1-</v>
          </cell>
        </row>
        <row r="393">
          <cell r="G393" t="str">
            <v>1-</v>
          </cell>
        </row>
        <row r="394">
          <cell r="G394" t="str">
            <v>1-</v>
          </cell>
        </row>
        <row r="395">
          <cell r="G395" t="str">
            <v>1-</v>
          </cell>
        </row>
        <row r="396">
          <cell r="G396" t="str">
            <v>1-</v>
          </cell>
        </row>
        <row r="397">
          <cell r="G397" t="str">
            <v>1-</v>
          </cell>
        </row>
        <row r="398">
          <cell r="G398" t="str">
            <v>1-</v>
          </cell>
        </row>
        <row r="399">
          <cell r="G399" t="str">
            <v>1-</v>
          </cell>
        </row>
        <row r="400">
          <cell r="G400" t="str">
            <v>1-</v>
          </cell>
        </row>
        <row r="401">
          <cell r="G401" t="str">
            <v>1-</v>
          </cell>
        </row>
        <row r="402">
          <cell r="G402" t="str">
            <v>1-</v>
          </cell>
        </row>
        <row r="403">
          <cell r="G403" t="str">
            <v>1-</v>
          </cell>
        </row>
        <row r="404">
          <cell r="G404" t="str">
            <v>1-</v>
          </cell>
        </row>
        <row r="405">
          <cell r="G405" t="str">
            <v>1-</v>
          </cell>
        </row>
        <row r="406">
          <cell r="G406" t="str">
            <v>1-</v>
          </cell>
        </row>
        <row r="407">
          <cell r="G407" t="str">
            <v>1-</v>
          </cell>
        </row>
        <row r="408">
          <cell r="G408" t="str">
            <v>1-</v>
          </cell>
        </row>
        <row r="409">
          <cell r="G409" t="str">
            <v>1-</v>
          </cell>
        </row>
        <row r="410">
          <cell r="G410" t="str">
            <v>1-</v>
          </cell>
        </row>
        <row r="411">
          <cell r="G411" t="str">
            <v>1-</v>
          </cell>
        </row>
        <row r="412">
          <cell r="G412" t="str">
            <v>1-</v>
          </cell>
        </row>
        <row r="413">
          <cell r="G413" t="str">
            <v>1-</v>
          </cell>
        </row>
        <row r="414">
          <cell r="G414" t="str">
            <v>1-</v>
          </cell>
        </row>
        <row r="415">
          <cell r="G415" t="str">
            <v>1-</v>
          </cell>
        </row>
        <row r="416">
          <cell r="G416" t="str">
            <v>1-</v>
          </cell>
        </row>
        <row r="417">
          <cell r="G417" t="str">
            <v>1-</v>
          </cell>
        </row>
        <row r="418">
          <cell r="G418" t="str">
            <v>1-</v>
          </cell>
        </row>
        <row r="419">
          <cell r="G419" t="str">
            <v>1-</v>
          </cell>
        </row>
        <row r="420">
          <cell r="G420" t="str">
            <v>1-</v>
          </cell>
        </row>
        <row r="421">
          <cell r="G421" t="str">
            <v>1-</v>
          </cell>
        </row>
        <row r="422">
          <cell r="G422" t="str">
            <v>1-</v>
          </cell>
        </row>
        <row r="423">
          <cell r="G423" t="str">
            <v>1-</v>
          </cell>
        </row>
        <row r="424">
          <cell r="G424" t="str">
            <v>1-</v>
          </cell>
        </row>
        <row r="425">
          <cell r="G425" t="str">
            <v>1-</v>
          </cell>
        </row>
        <row r="426">
          <cell r="G426" t="str">
            <v>1-</v>
          </cell>
        </row>
        <row r="427">
          <cell r="G427" t="str">
            <v>1-</v>
          </cell>
        </row>
        <row r="428">
          <cell r="G428" t="str">
            <v>1-</v>
          </cell>
        </row>
        <row r="429">
          <cell r="G429" t="str">
            <v>1-</v>
          </cell>
        </row>
        <row r="430">
          <cell r="G430" t="str">
            <v>1-</v>
          </cell>
        </row>
        <row r="431">
          <cell r="G431" t="str">
            <v>1-</v>
          </cell>
        </row>
        <row r="432">
          <cell r="G432" t="str">
            <v>1-</v>
          </cell>
        </row>
        <row r="433">
          <cell r="G433" t="str">
            <v>1-</v>
          </cell>
        </row>
        <row r="434">
          <cell r="G434" t="str">
            <v>1-</v>
          </cell>
        </row>
        <row r="435">
          <cell r="G435" t="str">
            <v>1-</v>
          </cell>
        </row>
        <row r="436">
          <cell r="G436" t="str">
            <v>1-</v>
          </cell>
        </row>
        <row r="437">
          <cell r="G437" t="str">
            <v>1-</v>
          </cell>
        </row>
        <row r="438">
          <cell r="G438" t="str">
            <v>1-</v>
          </cell>
        </row>
        <row r="439">
          <cell r="G439" t="str">
            <v>1-</v>
          </cell>
        </row>
        <row r="440">
          <cell r="G440" t="str">
            <v>1-</v>
          </cell>
        </row>
        <row r="441">
          <cell r="G441" t="str">
            <v>1-</v>
          </cell>
        </row>
        <row r="442">
          <cell r="G442" t="str">
            <v>1-</v>
          </cell>
        </row>
        <row r="443">
          <cell r="G443" t="str">
            <v>1-</v>
          </cell>
        </row>
        <row r="444">
          <cell r="G444" t="str">
            <v>1-</v>
          </cell>
        </row>
        <row r="445">
          <cell r="G445" t="str">
            <v>1-</v>
          </cell>
        </row>
        <row r="446">
          <cell r="G446" t="str">
            <v>1-</v>
          </cell>
        </row>
        <row r="447">
          <cell r="G447" t="str">
            <v>1-</v>
          </cell>
        </row>
        <row r="448">
          <cell r="G448" t="str">
            <v>1-</v>
          </cell>
        </row>
        <row r="449">
          <cell r="G449" t="str">
            <v>1-</v>
          </cell>
        </row>
        <row r="450">
          <cell r="G450" t="str">
            <v>1-</v>
          </cell>
        </row>
        <row r="451">
          <cell r="G451" t="str">
            <v>1-</v>
          </cell>
        </row>
        <row r="452">
          <cell r="G452" t="str">
            <v>1-</v>
          </cell>
        </row>
        <row r="453">
          <cell r="G453" t="str">
            <v>1-</v>
          </cell>
        </row>
        <row r="454">
          <cell r="G454" t="str">
            <v>1-</v>
          </cell>
        </row>
        <row r="455">
          <cell r="G455" t="str">
            <v>1-</v>
          </cell>
        </row>
        <row r="456">
          <cell r="G456" t="str">
            <v>1-</v>
          </cell>
        </row>
        <row r="457">
          <cell r="G457" t="str">
            <v>1-</v>
          </cell>
        </row>
        <row r="458">
          <cell r="G458" t="str">
            <v>1-</v>
          </cell>
        </row>
        <row r="459">
          <cell r="G459" t="str">
            <v>1-</v>
          </cell>
        </row>
        <row r="460">
          <cell r="G460" t="str">
            <v>1-</v>
          </cell>
        </row>
        <row r="461">
          <cell r="G461" t="str">
            <v>1-</v>
          </cell>
        </row>
        <row r="462">
          <cell r="G462" t="str">
            <v>1-</v>
          </cell>
        </row>
        <row r="463">
          <cell r="G463" t="str">
            <v>1-</v>
          </cell>
        </row>
        <row r="464">
          <cell r="G464" t="str">
            <v>1-</v>
          </cell>
        </row>
        <row r="465">
          <cell r="G465" t="str">
            <v>1-</v>
          </cell>
        </row>
        <row r="466">
          <cell r="G466" t="str">
            <v>1-</v>
          </cell>
        </row>
        <row r="467">
          <cell r="G467" t="str">
            <v>1-</v>
          </cell>
        </row>
        <row r="468">
          <cell r="G468" t="str">
            <v>1-</v>
          </cell>
        </row>
        <row r="469">
          <cell r="G469" t="str">
            <v>1-</v>
          </cell>
        </row>
        <row r="470">
          <cell r="G470" t="str">
            <v>1-</v>
          </cell>
        </row>
        <row r="471">
          <cell r="G471" t="str">
            <v>1-</v>
          </cell>
        </row>
        <row r="472">
          <cell r="G472" t="str">
            <v>1-</v>
          </cell>
        </row>
        <row r="473">
          <cell r="G473" t="str">
            <v>1-</v>
          </cell>
        </row>
        <row r="474">
          <cell r="G474" t="str">
            <v>1-</v>
          </cell>
        </row>
        <row r="475">
          <cell r="G475" t="str">
            <v>1-</v>
          </cell>
        </row>
        <row r="476">
          <cell r="G476" t="str">
            <v>1-</v>
          </cell>
        </row>
        <row r="477">
          <cell r="G477" t="str">
            <v>1-</v>
          </cell>
        </row>
        <row r="478">
          <cell r="G478" t="str">
            <v>1-</v>
          </cell>
        </row>
        <row r="479">
          <cell r="G479" t="str">
            <v>1-</v>
          </cell>
        </row>
        <row r="480">
          <cell r="G480" t="str">
            <v>1-</v>
          </cell>
        </row>
        <row r="481">
          <cell r="G481" t="str">
            <v>1-</v>
          </cell>
        </row>
        <row r="482">
          <cell r="G482" t="str">
            <v>1-</v>
          </cell>
        </row>
        <row r="483">
          <cell r="G483" t="str">
            <v>1-</v>
          </cell>
        </row>
        <row r="484">
          <cell r="G484" t="str">
            <v>1-</v>
          </cell>
        </row>
        <row r="485">
          <cell r="G485" t="str">
            <v>1-</v>
          </cell>
        </row>
        <row r="486">
          <cell r="G486" t="str">
            <v>1-</v>
          </cell>
        </row>
        <row r="487">
          <cell r="G487" t="str">
            <v>1-</v>
          </cell>
        </row>
        <row r="488">
          <cell r="G488" t="str">
            <v>1-</v>
          </cell>
        </row>
        <row r="489">
          <cell r="G489" t="str">
            <v>1-</v>
          </cell>
        </row>
        <row r="490">
          <cell r="G490" t="str">
            <v>1-</v>
          </cell>
        </row>
        <row r="491">
          <cell r="G491" t="str">
            <v>1-</v>
          </cell>
        </row>
        <row r="492">
          <cell r="G492" t="str">
            <v>1-</v>
          </cell>
        </row>
        <row r="493">
          <cell r="G493" t="str">
            <v>1-</v>
          </cell>
        </row>
        <row r="494">
          <cell r="G494" t="str">
            <v>1-</v>
          </cell>
        </row>
        <row r="495">
          <cell r="G495" t="str">
            <v>1-</v>
          </cell>
        </row>
        <row r="496">
          <cell r="G496" t="str">
            <v>1-</v>
          </cell>
        </row>
        <row r="497">
          <cell r="G497" t="str">
            <v>1-</v>
          </cell>
        </row>
        <row r="498">
          <cell r="G498" t="str">
            <v>1-</v>
          </cell>
        </row>
        <row r="499">
          <cell r="G499" t="str">
            <v>1-</v>
          </cell>
        </row>
        <row r="500">
          <cell r="G500" t="str">
            <v>1-</v>
          </cell>
        </row>
        <row r="501">
          <cell r="G501" t="str">
            <v>1-</v>
          </cell>
        </row>
        <row r="502">
          <cell r="G502" t="str">
            <v>1-</v>
          </cell>
        </row>
        <row r="503">
          <cell r="G503" t="str">
            <v>1-</v>
          </cell>
        </row>
        <row r="504">
          <cell r="G504" t="str">
            <v>1-</v>
          </cell>
        </row>
        <row r="505">
          <cell r="G505" t="str">
            <v>1-</v>
          </cell>
        </row>
        <row r="506">
          <cell r="G506" t="str">
            <v>1-</v>
          </cell>
        </row>
        <row r="507">
          <cell r="G507" t="str">
            <v>1-</v>
          </cell>
        </row>
        <row r="508">
          <cell r="G508" t="str">
            <v>1-</v>
          </cell>
        </row>
        <row r="509">
          <cell r="G509" t="str">
            <v>1-</v>
          </cell>
        </row>
        <row r="510">
          <cell r="G510" t="str">
            <v>1-</v>
          </cell>
        </row>
        <row r="511">
          <cell r="G511" t="str">
            <v>1-</v>
          </cell>
        </row>
        <row r="512">
          <cell r="G512" t="str">
            <v>1-</v>
          </cell>
        </row>
        <row r="513">
          <cell r="G513" t="str">
            <v>1-</v>
          </cell>
        </row>
        <row r="514">
          <cell r="G514" t="str">
            <v>1-</v>
          </cell>
        </row>
        <row r="515">
          <cell r="G515" t="str">
            <v>1-</v>
          </cell>
        </row>
        <row r="516">
          <cell r="G516" t="str">
            <v>1-</v>
          </cell>
        </row>
        <row r="517">
          <cell r="G517" t="str">
            <v>1-</v>
          </cell>
        </row>
        <row r="518">
          <cell r="G518" t="str">
            <v>1-</v>
          </cell>
        </row>
        <row r="519">
          <cell r="G519" t="str">
            <v>1-</v>
          </cell>
        </row>
        <row r="520">
          <cell r="G520" t="str">
            <v>1-</v>
          </cell>
        </row>
        <row r="521">
          <cell r="G521" t="str">
            <v>1-</v>
          </cell>
        </row>
        <row r="522">
          <cell r="G522" t="str">
            <v>1-</v>
          </cell>
        </row>
        <row r="523">
          <cell r="G523" t="str">
            <v>1-</v>
          </cell>
        </row>
        <row r="524">
          <cell r="G524" t="str">
            <v>1-</v>
          </cell>
        </row>
        <row r="525">
          <cell r="G525" t="str">
            <v>1-</v>
          </cell>
        </row>
        <row r="526">
          <cell r="G526" t="str">
            <v>1-</v>
          </cell>
        </row>
        <row r="527">
          <cell r="G527" t="str">
            <v>1-</v>
          </cell>
        </row>
        <row r="528">
          <cell r="G528" t="str">
            <v>1-</v>
          </cell>
        </row>
        <row r="529">
          <cell r="G529" t="str">
            <v>1-</v>
          </cell>
        </row>
        <row r="530">
          <cell r="G530" t="str">
            <v>1-</v>
          </cell>
        </row>
        <row r="531">
          <cell r="G531" t="str">
            <v>1-</v>
          </cell>
        </row>
        <row r="532">
          <cell r="G532" t="str">
            <v>1-</v>
          </cell>
        </row>
        <row r="533">
          <cell r="G533" t="str">
            <v>1-</v>
          </cell>
        </row>
        <row r="534">
          <cell r="G534" t="str">
            <v>1-</v>
          </cell>
        </row>
        <row r="535">
          <cell r="G535" t="str">
            <v>1-</v>
          </cell>
        </row>
        <row r="536">
          <cell r="G536" t="str">
            <v>1-</v>
          </cell>
        </row>
        <row r="537">
          <cell r="G537" t="str">
            <v>1-</v>
          </cell>
        </row>
        <row r="538">
          <cell r="G538" t="str">
            <v>1-</v>
          </cell>
        </row>
        <row r="539">
          <cell r="G539" t="str">
            <v>1-</v>
          </cell>
        </row>
        <row r="540">
          <cell r="G540" t="str">
            <v>1-</v>
          </cell>
        </row>
        <row r="541">
          <cell r="G541" t="str">
            <v>1-</v>
          </cell>
        </row>
        <row r="542">
          <cell r="G542" t="str">
            <v>1-</v>
          </cell>
        </row>
        <row r="543">
          <cell r="G543" t="str">
            <v>1-</v>
          </cell>
        </row>
        <row r="544">
          <cell r="G544" t="str">
            <v>1-</v>
          </cell>
        </row>
        <row r="545">
          <cell r="G545" t="str">
            <v>1-</v>
          </cell>
        </row>
        <row r="546">
          <cell r="G546" t="str">
            <v>1-</v>
          </cell>
        </row>
        <row r="547">
          <cell r="G547" t="str">
            <v>1-</v>
          </cell>
        </row>
        <row r="548">
          <cell r="G548" t="str">
            <v>1-</v>
          </cell>
        </row>
        <row r="549">
          <cell r="G549" t="str">
            <v>1-</v>
          </cell>
        </row>
        <row r="550">
          <cell r="G550" t="str">
            <v>1-</v>
          </cell>
        </row>
        <row r="551">
          <cell r="G551" t="str">
            <v>1-</v>
          </cell>
        </row>
        <row r="552">
          <cell r="G552" t="str">
            <v>1-</v>
          </cell>
        </row>
        <row r="553">
          <cell r="G553" t="str">
            <v>1-</v>
          </cell>
        </row>
        <row r="554">
          <cell r="G554" t="str">
            <v>1-</v>
          </cell>
        </row>
        <row r="555">
          <cell r="G555" t="str">
            <v>1-</v>
          </cell>
        </row>
        <row r="556">
          <cell r="G556" t="str">
            <v>1-</v>
          </cell>
        </row>
        <row r="557">
          <cell r="G557" t="str">
            <v>1-</v>
          </cell>
        </row>
        <row r="558">
          <cell r="G558" t="str">
            <v>1-</v>
          </cell>
        </row>
        <row r="559">
          <cell r="G559" t="str">
            <v>1-</v>
          </cell>
        </row>
        <row r="560">
          <cell r="G560" t="str">
            <v>1-</v>
          </cell>
        </row>
        <row r="561">
          <cell r="G561" t="str">
            <v>1-</v>
          </cell>
        </row>
        <row r="562">
          <cell r="G562" t="str">
            <v>1-</v>
          </cell>
        </row>
        <row r="563">
          <cell r="G563" t="str">
            <v>1-</v>
          </cell>
        </row>
        <row r="564">
          <cell r="G564" t="str">
            <v>1-</v>
          </cell>
        </row>
        <row r="565">
          <cell r="G565" t="str">
            <v>1-</v>
          </cell>
        </row>
        <row r="566">
          <cell r="G566" t="str">
            <v>1-</v>
          </cell>
        </row>
        <row r="567">
          <cell r="G567" t="str">
            <v>1-</v>
          </cell>
        </row>
        <row r="568">
          <cell r="G568" t="str">
            <v>1-</v>
          </cell>
        </row>
        <row r="569">
          <cell r="G569" t="str">
            <v>1-</v>
          </cell>
        </row>
        <row r="570">
          <cell r="G570" t="str">
            <v>1-</v>
          </cell>
        </row>
        <row r="571">
          <cell r="G571" t="str">
            <v>1-</v>
          </cell>
        </row>
        <row r="572">
          <cell r="G572" t="str">
            <v>1-</v>
          </cell>
        </row>
        <row r="573">
          <cell r="G573" t="str">
            <v>1-</v>
          </cell>
        </row>
        <row r="574">
          <cell r="G574" t="str">
            <v>1-</v>
          </cell>
        </row>
        <row r="575">
          <cell r="G575" t="str">
            <v>1-</v>
          </cell>
        </row>
        <row r="576">
          <cell r="G576" t="str">
            <v>1-</v>
          </cell>
        </row>
        <row r="577">
          <cell r="G577" t="str">
            <v>1-</v>
          </cell>
        </row>
        <row r="578">
          <cell r="G578" t="str">
            <v>1-</v>
          </cell>
        </row>
        <row r="579">
          <cell r="G579" t="str">
            <v>1-</v>
          </cell>
        </row>
        <row r="580">
          <cell r="G580" t="str">
            <v>1-</v>
          </cell>
        </row>
        <row r="581">
          <cell r="G581" t="str">
            <v>1-</v>
          </cell>
        </row>
        <row r="582">
          <cell r="G582" t="str">
            <v>1-</v>
          </cell>
        </row>
        <row r="583">
          <cell r="G583" t="str">
            <v>1-</v>
          </cell>
        </row>
        <row r="584">
          <cell r="G584" t="str">
            <v>1-</v>
          </cell>
        </row>
        <row r="585">
          <cell r="G585" t="str">
            <v>1-</v>
          </cell>
        </row>
        <row r="586">
          <cell r="G586" t="str">
            <v>1-</v>
          </cell>
        </row>
        <row r="587">
          <cell r="G587" t="str">
            <v>1-</v>
          </cell>
        </row>
        <row r="588">
          <cell r="G588" t="str">
            <v>1-</v>
          </cell>
        </row>
        <row r="589">
          <cell r="G589" t="str">
            <v>1-</v>
          </cell>
        </row>
        <row r="590">
          <cell r="G590" t="str">
            <v>1-</v>
          </cell>
        </row>
        <row r="591">
          <cell r="G591" t="str">
            <v>1-</v>
          </cell>
        </row>
        <row r="592">
          <cell r="G592" t="str">
            <v>1-</v>
          </cell>
        </row>
        <row r="593">
          <cell r="G593" t="str">
            <v>1-</v>
          </cell>
        </row>
        <row r="594">
          <cell r="G594" t="str">
            <v>1-</v>
          </cell>
        </row>
        <row r="595">
          <cell r="G595" t="str">
            <v>1-</v>
          </cell>
        </row>
        <row r="596">
          <cell r="G596" t="str">
            <v>1-</v>
          </cell>
        </row>
        <row r="597">
          <cell r="G597" t="str">
            <v>1-</v>
          </cell>
        </row>
        <row r="598">
          <cell r="G598" t="str">
            <v>1-</v>
          </cell>
        </row>
        <row r="599">
          <cell r="G599" t="str">
            <v>1-</v>
          </cell>
        </row>
        <row r="600">
          <cell r="G600" t="str">
            <v>1-</v>
          </cell>
        </row>
        <row r="601">
          <cell r="G601" t="str">
            <v>1-</v>
          </cell>
        </row>
        <row r="602">
          <cell r="G602" t="str">
            <v>1-</v>
          </cell>
        </row>
        <row r="603">
          <cell r="G603" t="str">
            <v>1-</v>
          </cell>
        </row>
        <row r="604">
          <cell r="G604" t="str">
            <v>1-</v>
          </cell>
        </row>
        <row r="605">
          <cell r="G605" t="str">
            <v>1-</v>
          </cell>
        </row>
        <row r="606">
          <cell r="G606" t="str">
            <v>1-</v>
          </cell>
        </row>
        <row r="607">
          <cell r="G607" t="str">
            <v>1-</v>
          </cell>
        </row>
        <row r="608">
          <cell r="G608" t="str">
            <v>1-</v>
          </cell>
        </row>
        <row r="609">
          <cell r="G609" t="str">
            <v>1-</v>
          </cell>
        </row>
        <row r="610">
          <cell r="G610" t="str">
            <v>1-</v>
          </cell>
        </row>
        <row r="611">
          <cell r="G611" t="str">
            <v>1-</v>
          </cell>
        </row>
        <row r="612">
          <cell r="G612" t="str">
            <v>1-</v>
          </cell>
        </row>
        <row r="613">
          <cell r="G613" t="str">
            <v>1-</v>
          </cell>
        </row>
        <row r="614">
          <cell r="G614" t="str">
            <v>1-</v>
          </cell>
        </row>
        <row r="615">
          <cell r="G615" t="str">
            <v>1-</v>
          </cell>
        </row>
        <row r="616">
          <cell r="G616" t="str">
            <v>1-</v>
          </cell>
        </row>
        <row r="617">
          <cell r="G617" t="str">
            <v>1-</v>
          </cell>
        </row>
        <row r="618">
          <cell r="G618" t="str">
            <v>1-</v>
          </cell>
        </row>
        <row r="619">
          <cell r="G619" t="str">
            <v>1-</v>
          </cell>
        </row>
        <row r="620">
          <cell r="G620" t="str">
            <v>1-</v>
          </cell>
        </row>
        <row r="621">
          <cell r="G621" t="str">
            <v>1-</v>
          </cell>
        </row>
        <row r="622">
          <cell r="G622" t="str">
            <v>1-</v>
          </cell>
        </row>
        <row r="623">
          <cell r="G623" t="str">
            <v>1-</v>
          </cell>
        </row>
        <row r="624">
          <cell r="G624" t="str">
            <v>1-</v>
          </cell>
        </row>
        <row r="625">
          <cell r="G625" t="str">
            <v>1-</v>
          </cell>
        </row>
        <row r="626">
          <cell r="G626" t="str">
            <v>1-</v>
          </cell>
        </row>
        <row r="627">
          <cell r="G627" t="str">
            <v>1-</v>
          </cell>
        </row>
        <row r="628">
          <cell r="G628" t="str">
            <v>1-</v>
          </cell>
        </row>
        <row r="629">
          <cell r="G629" t="str">
            <v>1-</v>
          </cell>
        </row>
        <row r="630">
          <cell r="G630" t="str">
            <v>1-</v>
          </cell>
        </row>
        <row r="631">
          <cell r="G631" t="str">
            <v>1-</v>
          </cell>
        </row>
        <row r="632">
          <cell r="G632" t="str">
            <v>1-</v>
          </cell>
        </row>
        <row r="633">
          <cell r="G633" t="str">
            <v>1-</v>
          </cell>
        </row>
        <row r="634">
          <cell r="G634" t="str">
            <v>1-</v>
          </cell>
        </row>
        <row r="635">
          <cell r="G635" t="str">
            <v>1-</v>
          </cell>
        </row>
        <row r="636">
          <cell r="G636" t="str">
            <v>1-</v>
          </cell>
        </row>
        <row r="637">
          <cell r="G637" t="str">
            <v>1-</v>
          </cell>
        </row>
        <row r="638">
          <cell r="G638" t="str">
            <v>1-</v>
          </cell>
        </row>
        <row r="639">
          <cell r="G639" t="str">
            <v>1-</v>
          </cell>
        </row>
        <row r="640">
          <cell r="G640" t="str">
            <v>1-</v>
          </cell>
        </row>
        <row r="641">
          <cell r="G641" t="str">
            <v>1-</v>
          </cell>
        </row>
        <row r="642">
          <cell r="G642" t="str">
            <v>1-</v>
          </cell>
        </row>
        <row r="643">
          <cell r="G643" t="str">
            <v>1-</v>
          </cell>
        </row>
        <row r="644">
          <cell r="G644" t="str">
            <v>1-</v>
          </cell>
        </row>
        <row r="645">
          <cell r="G645" t="str">
            <v>1-</v>
          </cell>
        </row>
        <row r="646">
          <cell r="G646" t="str">
            <v>1-</v>
          </cell>
        </row>
        <row r="647">
          <cell r="G647" t="str">
            <v>1-</v>
          </cell>
        </row>
        <row r="648">
          <cell r="G648" t="str">
            <v>1-</v>
          </cell>
        </row>
        <row r="649">
          <cell r="G649" t="str">
            <v>1-</v>
          </cell>
        </row>
        <row r="650">
          <cell r="G650" t="str">
            <v>1-</v>
          </cell>
        </row>
        <row r="651">
          <cell r="G651" t="str">
            <v>1-</v>
          </cell>
        </row>
        <row r="652">
          <cell r="G652" t="str">
            <v>1-</v>
          </cell>
        </row>
        <row r="653">
          <cell r="G653" t="str">
            <v>1-</v>
          </cell>
        </row>
        <row r="654">
          <cell r="G654" t="str">
            <v>1-</v>
          </cell>
        </row>
        <row r="655">
          <cell r="G655" t="str">
            <v>1-</v>
          </cell>
        </row>
        <row r="656">
          <cell r="G656" t="str">
            <v>1-</v>
          </cell>
        </row>
        <row r="657">
          <cell r="G657" t="str">
            <v>1-</v>
          </cell>
        </row>
        <row r="658">
          <cell r="G658" t="str">
            <v>1-</v>
          </cell>
        </row>
        <row r="659">
          <cell r="G659" t="str">
            <v>1-</v>
          </cell>
        </row>
        <row r="660">
          <cell r="G660" t="str">
            <v>1-</v>
          </cell>
        </row>
        <row r="661">
          <cell r="G661" t="str">
            <v>1-</v>
          </cell>
        </row>
        <row r="662">
          <cell r="G662" t="str">
            <v>1-</v>
          </cell>
        </row>
        <row r="663">
          <cell r="G663" t="str">
            <v>1-</v>
          </cell>
        </row>
        <row r="664">
          <cell r="G664" t="str">
            <v>1-</v>
          </cell>
        </row>
        <row r="665">
          <cell r="G665" t="str">
            <v>1-</v>
          </cell>
        </row>
        <row r="666">
          <cell r="G666" t="str">
            <v>1-</v>
          </cell>
        </row>
        <row r="667">
          <cell r="G667" t="str">
            <v>1-</v>
          </cell>
        </row>
        <row r="668">
          <cell r="G668" t="str">
            <v>1-</v>
          </cell>
        </row>
        <row r="669">
          <cell r="G669" t="str">
            <v>1-</v>
          </cell>
        </row>
        <row r="670">
          <cell r="G670" t="str">
            <v>1-</v>
          </cell>
        </row>
        <row r="671">
          <cell r="G671" t="str">
            <v>1-</v>
          </cell>
        </row>
        <row r="672">
          <cell r="G672" t="str">
            <v>1-</v>
          </cell>
        </row>
        <row r="673">
          <cell r="G673" t="str">
            <v>1-</v>
          </cell>
        </row>
        <row r="674">
          <cell r="G674" t="str">
            <v>1-</v>
          </cell>
        </row>
        <row r="675">
          <cell r="G675" t="str">
            <v>1-</v>
          </cell>
        </row>
        <row r="676">
          <cell r="G676" t="str">
            <v>1-</v>
          </cell>
        </row>
        <row r="677">
          <cell r="G677" t="str">
            <v>1-</v>
          </cell>
        </row>
        <row r="678">
          <cell r="G678" t="str">
            <v>1-</v>
          </cell>
        </row>
        <row r="679">
          <cell r="G679" t="str">
            <v>1-</v>
          </cell>
        </row>
        <row r="680">
          <cell r="G680" t="str">
            <v>1-</v>
          </cell>
        </row>
        <row r="681">
          <cell r="G681" t="str">
            <v>1-</v>
          </cell>
        </row>
        <row r="682">
          <cell r="G682" t="str">
            <v>1-</v>
          </cell>
        </row>
        <row r="683">
          <cell r="G683" t="str">
            <v>1-</v>
          </cell>
        </row>
        <row r="684">
          <cell r="G684" t="str">
            <v>1-</v>
          </cell>
        </row>
        <row r="685">
          <cell r="G685" t="str">
            <v>1-</v>
          </cell>
        </row>
        <row r="686">
          <cell r="G686" t="str">
            <v>1-</v>
          </cell>
        </row>
        <row r="687">
          <cell r="G687" t="str">
            <v>1-</v>
          </cell>
        </row>
        <row r="688">
          <cell r="G688" t="str">
            <v>1-</v>
          </cell>
        </row>
        <row r="689">
          <cell r="G689" t="str">
            <v>1-</v>
          </cell>
        </row>
        <row r="690">
          <cell r="G690" t="str">
            <v>1-</v>
          </cell>
        </row>
        <row r="691">
          <cell r="G691" t="str">
            <v>1-</v>
          </cell>
        </row>
        <row r="692">
          <cell r="G692" t="str">
            <v>1-</v>
          </cell>
        </row>
        <row r="693">
          <cell r="G693" t="str">
            <v>1-</v>
          </cell>
        </row>
        <row r="694">
          <cell r="G694" t="str">
            <v>1-</v>
          </cell>
        </row>
        <row r="695">
          <cell r="G695" t="str">
            <v>1-</v>
          </cell>
        </row>
        <row r="696">
          <cell r="G696" t="str">
            <v>1-</v>
          </cell>
        </row>
        <row r="697">
          <cell r="G697" t="str">
            <v>1-</v>
          </cell>
        </row>
        <row r="698">
          <cell r="G698" t="str">
            <v>1-</v>
          </cell>
        </row>
        <row r="699">
          <cell r="G699" t="str">
            <v>1-</v>
          </cell>
        </row>
        <row r="700">
          <cell r="G700" t="str">
            <v>1-</v>
          </cell>
        </row>
        <row r="701">
          <cell r="G701" t="str">
            <v>1-</v>
          </cell>
        </row>
        <row r="702">
          <cell r="G702" t="str">
            <v>1-</v>
          </cell>
        </row>
        <row r="703">
          <cell r="G703" t="str">
            <v>1-</v>
          </cell>
        </row>
        <row r="704">
          <cell r="G704" t="str">
            <v>1-</v>
          </cell>
        </row>
        <row r="705">
          <cell r="G705" t="str">
            <v>1-</v>
          </cell>
        </row>
        <row r="706">
          <cell r="G706" t="str">
            <v>1-</v>
          </cell>
        </row>
        <row r="707">
          <cell r="G707" t="str">
            <v>1-</v>
          </cell>
        </row>
        <row r="708">
          <cell r="G708" t="str">
            <v>1-</v>
          </cell>
        </row>
        <row r="709">
          <cell r="G709" t="str">
            <v>1-</v>
          </cell>
        </row>
        <row r="710">
          <cell r="G710" t="str">
            <v>1-</v>
          </cell>
        </row>
        <row r="711">
          <cell r="G711" t="str">
            <v>1-</v>
          </cell>
        </row>
        <row r="712">
          <cell r="G712" t="str">
            <v>1-</v>
          </cell>
        </row>
        <row r="713">
          <cell r="G713" t="str">
            <v>1-</v>
          </cell>
        </row>
        <row r="714">
          <cell r="G714" t="str">
            <v>1-</v>
          </cell>
        </row>
        <row r="715">
          <cell r="G715" t="str">
            <v>1-</v>
          </cell>
        </row>
        <row r="716">
          <cell r="G716" t="str">
            <v>1-</v>
          </cell>
        </row>
        <row r="717">
          <cell r="G717" t="str">
            <v>1-</v>
          </cell>
        </row>
        <row r="718">
          <cell r="G718" t="str">
            <v>1-</v>
          </cell>
        </row>
        <row r="719">
          <cell r="G719" t="str">
            <v>1-</v>
          </cell>
        </row>
        <row r="720">
          <cell r="G720" t="str">
            <v>1-</v>
          </cell>
        </row>
        <row r="721">
          <cell r="G721" t="str">
            <v>1-</v>
          </cell>
        </row>
        <row r="722">
          <cell r="G722" t="str">
            <v>1-</v>
          </cell>
        </row>
        <row r="723">
          <cell r="G723" t="str">
            <v>1-</v>
          </cell>
        </row>
        <row r="724">
          <cell r="G724" t="str">
            <v>1-</v>
          </cell>
        </row>
        <row r="725">
          <cell r="G725" t="str">
            <v>1-</v>
          </cell>
        </row>
        <row r="726">
          <cell r="G726" t="str">
            <v>1-</v>
          </cell>
        </row>
        <row r="727">
          <cell r="G727" t="str">
            <v>1-</v>
          </cell>
        </row>
        <row r="728">
          <cell r="G728" t="str">
            <v>1-</v>
          </cell>
        </row>
        <row r="729">
          <cell r="G729" t="str">
            <v>1-</v>
          </cell>
        </row>
        <row r="730">
          <cell r="G730" t="str">
            <v>1-</v>
          </cell>
        </row>
        <row r="731">
          <cell r="G731" t="str">
            <v>1-</v>
          </cell>
        </row>
        <row r="732">
          <cell r="G732" t="str">
            <v>1-</v>
          </cell>
        </row>
        <row r="733">
          <cell r="G733" t="str">
            <v>1-</v>
          </cell>
        </row>
        <row r="734">
          <cell r="G734" t="str">
            <v>1-</v>
          </cell>
        </row>
        <row r="735">
          <cell r="G735" t="str">
            <v>1-</v>
          </cell>
        </row>
        <row r="736">
          <cell r="G736" t="str">
            <v>1-</v>
          </cell>
        </row>
        <row r="737">
          <cell r="G737" t="str">
            <v>1-</v>
          </cell>
        </row>
        <row r="738">
          <cell r="G738" t="str">
            <v>1-</v>
          </cell>
        </row>
        <row r="739">
          <cell r="G739" t="str">
            <v>1-</v>
          </cell>
        </row>
        <row r="740">
          <cell r="G740" t="str">
            <v>1-</v>
          </cell>
        </row>
        <row r="741">
          <cell r="G741" t="str">
            <v>1-</v>
          </cell>
        </row>
        <row r="742">
          <cell r="G742" t="str">
            <v>1-</v>
          </cell>
        </row>
        <row r="743">
          <cell r="G743" t="str">
            <v>1-</v>
          </cell>
        </row>
        <row r="744">
          <cell r="G744" t="str">
            <v>1-</v>
          </cell>
        </row>
        <row r="745">
          <cell r="G745" t="str">
            <v>1-</v>
          </cell>
        </row>
        <row r="746">
          <cell r="G746" t="str">
            <v>1-</v>
          </cell>
        </row>
        <row r="747">
          <cell r="G747" t="str">
            <v>1-</v>
          </cell>
        </row>
        <row r="748">
          <cell r="G748" t="str">
            <v>1-</v>
          </cell>
        </row>
        <row r="749">
          <cell r="G749" t="str">
            <v>1-</v>
          </cell>
        </row>
        <row r="750">
          <cell r="G750" t="str">
            <v>1-</v>
          </cell>
        </row>
        <row r="751">
          <cell r="G751" t="str">
            <v>1-</v>
          </cell>
        </row>
        <row r="752">
          <cell r="G752" t="str">
            <v>1-</v>
          </cell>
        </row>
        <row r="753">
          <cell r="G753" t="str">
            <v>1-</v>
          </cell>
        </row>
        <row r="754">
          <cell r="G754" t="str">
            <v>1-</v>
          </cell>
        </row>
        <row r="755">
          <cell r="G755" t="str">
            <v>1-</v>
          </cell>
        </row>
        <row r="756">
          <cell r="G756" t="str">
            <v>1-</v>
          </cell>
        </row>
        <row r="757">
          <cell r="G757" t="str">
            <v>1-</v>
          </cell>
        </row>
        <row r="758">
          <cell r="G758" t="str">
            <v>1-</v>
          </cell>
        </row>
        <row r="759">
          <cell r="G759" t="str">
            <v>1-</v>
          </cell>
        </row>
        <row r="760">
          <cell r="G760" t="str">
            <v>1-</v>
          </cell>
        </row>
        <row r="761">
          <cell r="G761" t="str">
            <v>1-</v>
          </cell>
        </row>
        <row r="762">
          <cell r="G762" t="str">
            <v>1-</v>
          </cell>
        </row>
        <row r="763">
          <cell r="G763" t="str">
            <v>1-</v>
          </cell>
        </row>
        <row r="764">
          <cell r="G764" t="str">
            <v>1-</v>
          </cell>
        </row>
        <row r="765">
          <cell r="G765" t="str">
            <v>1-</v>
          </cell>
        </row>
        <row r="766">
          <cell r="G766" t="str">
            <v>1-</v>
          </cell>
        </row>
        <row r="767">
          <cell r="G767" t="str">
            <v>1-</v>
          </cell>
        </row>
        <row r="768">
          <cell r="G768" t="str">
            <v>1-</v>
          </cell>
        </row>
        <row r="769">
          <cell r="G769" t="str">
            <v>1-</v>
          </cell>
        </row>
        <row r="770">
          <cell r="G770" t="str">
            <v>1-</v>
          </cell>
        </row>
        <row r="771">
          <cell r="G771" t="str">
            <v>1-</v>
          </cell>
        </row>
        <row r="772">
          <cell r="G772" t="str">
            <v>1-</v>
          </cell>
        </row>
        <row r="773">
          <cell r="G773" t="str">
            <v>1-</v>
          </cell>
        </row>
        <row r="774">
          <cell r="G774" t="str">
            <v>1-</v>
          </cell>
        </row>
        <row r="775">
          <cell r="G775" t="str">
            <v>1-</v>
          </cell>
        </row>
        <row r="776">
          <cell r="G776" t="str">
            <v>1-</v>
          </cell>
        </row>
        <row r="777">
          <cell r="G777" t="str">
            <v>1-</v>
          </cell>
        </row>
        <row r="778">
          <cell r="G778" t="str">
            <v>1-</v>
          </cell>
        </row>
        <row r="779">
          <cell r="G779" t="str">
            <v>1-</v>
          </cell>
        </row>
        <row r="780">
          <cell r="G780" t="str">
            <v>1-</v>
          </cell>
        </row>
        <row r="781">
          <cell r="G781" t="str">
            <v>1-</v>
          </cell>
        </row>
        <row r="782">
          <cell r="G782" t="str">
            <v>1-</v>
          </cell>
        </row>
        <row r="783">
          <cell r="G783" t="str">
            <v>1-</v>
          </cell>
        </row>
        <row r="784">
          <cell r="G784" t="str">
            <v>1-</v>
          </cell>
        </row>
        <row r="785">
          <cell r="G785" t="str">
            <v>1-</v>
          </cell>
        </row>
        <row r="786">
          <cell r="G786" t="str">
            <v>1-</v>
          </cell>
        </row>
        <row r="787">
          <cell r="G787" t="str">
            <v>1-</v>
          </cell>
        </row>
        <row r="788">
          <cell r="G788" t="str">
            <v>1-</v>
          </cell>
        </row>
        <row r="789">
          <cell r="G789" t="str">
            <v>1-</v>
          </cell>
        </row>
        <row r="790">
          <cell r="G790" t="str">
            <v>1-</v>
          </cell>
        </row>
        <row r="791">
          <cell r="G791" t="str">
            <v>1-</v>
          </cell>
        </row>
        <row r="792">
          <cell r="G792" t="str">
            <v>1-</v>
          </cell>
        </row>
        <row r="793">
          <cell r="G793" t="str">
            <v>1-</v>
          </cell>
        </row>
        <row r="794">
          <cell r="G794" t="str">
            <v>1-</v>
          </cell>
        </row>
        <row r="795">
          <cell r="G795" t="str">
            <v>1-</v>
          </cell>
        </row>
        <row r="796">
          <cell r="G796" t="str">
            <v>1-</v>
          </cell>
        </row>
        <row r="797">
          <cell r="G797" t="str">
            <v>1-</v>
          </cell>
        </row>
        <row r="798">
          <cell r="G798" t="str">
            <v>1-</v>
          </cell>
        </row>
        <row r="799">
          <cell r="G799" t="str">
            <v>1-</v>
          </cell>
        </row>
        <row r="800">
          <cell r="G800" t="str">
            <v>1-</v>
          </cell>
        </row>
        <row r="801">
          <cell r="G801" t="str">
            <v>1-</v>
          </cell>
        </row>
        <row r="802">
          <cell r="G802" t="str">
            <v>1-</v>
          </cell>
        </row>
        <row r="803">
          <cell r="G803" t="str">
            <v>1-</v>
          </cell>
        </row>
        <row r="804">
          <cell r="G804" t="str">
            <v>1-</v>
          </cell>
        </row>
        <row r="805">
          <cell r="G805" t="str">
            <v>1-</v>
          </cell>
        </row>
        <row r="806">
          <cell r="G806" t="str">
            <v>1-</v>
          </cell>
        </row>
        <row r="807">
          <cell r="G807" t="str">
            <v>1-</v>
          </cell>
        </row>
        <row r="808">
          <cell r="G808" t="str">
            <v>1-</v>
          </cell>
        </row>
        <row r="809">
          <cell r="G809" t="str">
            <v>1-</v>
          </cell>
        </row>
        <row r="810">
          <cell r="G810" t="str">
            <v>1-</v>
          </cell>
        </row>
        <row r="811">
          <cell r="G811" t="str">
            <v>1-</v>
          </cell>
        </row>
        <row r="812">
          <cell r="G812" t="str">
            <v>1-</v>
          </cell>
        </row>
        <row r="813">
          <cell r="G813" t="str">
            <v>1-</v>
          </cell>
        </row>
        <row r="814">
          <cell r="G814" t="str">
            <v>1-</v>
          </cell>
        </row>
        <row r="815">
          <cell r="G815" t="str">
            <v>1-</v>
          </cell>
        </row>
        <row r="816">
          <cell r="G816" t="str">
            <v>1-</v>
          </cell>
        </row>
        <row r="817">
          <cell r="G817" t="str">
            <v>1-</v>
          </cell>
        </row>
        <row r="818">
          <cell r="G818" t="str">
            <v>1-</v>
          </cell>
        </row>
        <row r="819">
          <cell r="G819" t="str">
            <v>1-</v>
          </cell>
        </row>
        <row r="820">
          <cell r="G820" t="str">
            <v>1-</v>
          </cell>
        </row>
        <row r="821">
          <cell r="G821" t="str">
            <v>1-</v>
          </cell>
        </row>
        <row r="822">
          <cell r="G822" t="str">
            <v>1-</v>
          </cell>
        </row>
        <row r="823">
          <cell r="G823" t="str">
            <v>1-</v>
          </cell>
        </row>
        <row r="824">
          <cell r="G824" t="str">
            <v>1-</v>
          </cell>
        </row>
        <row r="825">
          <cell r="G825" t="str">
            <v>1-</v>
          </cell>
        </row>
        <row r="826">
          <cell r="G826" t="str">
            <v>1-</v>
          </cell>
        </row>
        <row r="827">
          <cell r="G827" t="str">
            <v>1-</v>
          </cell>
        </row>
        <row r="828">
          <cell r="G828" t="str">
            <v>1-</v>
          </cell>
        </row>
        <row r="829">
          <cell r="G829" t="str">
            <v>1-</v>
          </cell>
        </row>
        <row r="830">
          <cell r="G830" t="str">
            <v>1-</v>
          </cell>
        </row>
        <row r="831">
          <cell r="G831" t="str">
            <v>1-</v>
          </cell>
        </row>
        <row r="832">
          <cell r="G832" t="str">
            <v>1-</v>
          </cell>
        </row>
        <row r="833">
          <cell r="G833" t="str">
            <v>1-</v>
          </cell>
        </row>
        <row r="834">
          <cell r="G834" t="str">
            <v>1-</v>
          </cell>
        </row>
        <row r="835">
          <cell r="G835" t="str">
            <v>1-</v>
          </cell>
        </row>
        <row r="836">
          <cell r="G836" t="str">
            <v>1-</v>
          </cell>
        </row>
        <row r="837">
          <cell r="G837" t="str">
            <v>1-</v>
          </cell>
        </row>
        <row r="838">
          <cell r="G838" t="str">
            <v>1-</v>
          </cell>
        </row>
        <row r="839">
          <cell r="G839" t="str">
            <v>1-</v>
          </cell>
        </row>
        <row r="840">
          <cell r="G840" t="str">
            <v>1-</v>
          </cell>
        </row>
        <row r="841">
          <cell r="G841" t="str">
            <v>1-</v>
          </cell>
        </row>
        <row r="842">
          <cell r="G842" t="str">
            <v>1-</v>
          </cell>
        </row>
        <row r="843">
          <cell r="G843" t="str">
            <v>1-</v>
          </cell>
        </row>
        <row r="844">
          <cell r="G844" t="str">
            <v>1-</v>
          </cell>
        </row>
        <row r="845">
          <cell r="G845" t="str">
            <v>1-</v>
          </cell>
        </row>
        <row r="846">
          <cell r="G846" t="str">
            <v>1-</v>
          </cell>
        </row>
        <row r="847">
          <cell r="G847" t="str">
            <v>1-</v>
          </cell>
        </row>
        <row r="848">
          <cell r="G848" t="str">
            <v>1-</v>
          </cell>
        </row>
        <row r="849">
          <cell r="G849" t="str">
            <v>1-</v>
          </cell>
        </row>
        <row r="850">
          <cell r="G850" t="str">
            <v>1-</v>
          </cell>
        </row>
        <row r="851">
          <cell r="G851" t="str">
            <v>1-</v>
          </cell>
        </row>
        <row r="852">
          <cell r="G852" t="str">
            <v>1-</v>
          </cell>
        </row>
        <row r="853">
          <cell r="G853" t="str">
            <v>1-</v>
          </cell>
        </row>
        <row r="854">
          <cell r="G854" t="str">
            <v>1-</v>
          </cell>
        </row>
        <row r="855">
          <cell r="G855" t="str">
            <v>1-</v>
          </cell>
        </row>
        <row r="856">
          <cell r="G856" t="str">
            <v>1-</v>
          </cell>
        </row>
        <row r="857">
          <cell r="G857" t="str">
            <v>1-</v>
          </cell>
        </row>
        <row r="858">
          <cell r="G858" t="str">
            <v>1-</v>
          </cell>
        </row>
        <row r="859">
          <cell r="G859" t="str">
            <v>1-</v>
          </cell>
        </row>
        <row r="860">
          <cell r="G860" t="str">
            <v>1-</v>
          </cell>
        </row>
        <row r="861">
          <cell r="G861" t="str">
            <v>1-</v>
          </cell>
        </row>
        <row r="862">
          <cell r="G862" t="str">
            <v>1-</v>
          </cell>
        </row>
        <row r="863">
          <cell r="G863" t="str">
            <v>1-</v>
          </cell>
        </row>
        <row r="864">
          <cell r="G864" t="str">
            <v>1-</v>
          </cell>
        </row>
        <row r="865">
          <cell r="G865" t="str">
            <v>1-</v>
          </cell>
        </row>
        <row r="866">
          <cell r="G866" t="str">
            <v>1-</v>
          </cell>
        </row>
        <row r="867">
          <cell r="G867" t="str">
            <v>1-</v>
          </cell>
        </row>
        <row r="868">
          <cell r="G868" t="str">
            <v>1-</v>
          </cell>
        </row>
        <row r="869">
          <cell r="G869" t="str">
            <v>1-</v>
          </cell>
        </row>
        <row r="870">
          <cell r="G870" t="str">
            <v>1-</v>
          </cell>
        </row>
        <row r="871">
          <cell r="G871" t="str">
            <v>1-</v>
          </cell>
        </row>
        <row r="872">
          <cell r="G872" t="str">
            <v>1-</v>
          </cell>
        </row>
        <row r="873">
          <cell r="G873" t="str">
            <v>1-</v>
          </cell>
        </row>
        <row r="874">
          <cell r="G874" t="str">
            <v>1-</v>
          </cell>
        </row>
        <row r="875">
          <cell r="G875" t="str">
            <v>1-</v>
          </cell>
        </row>
        <row r="876">
          <cell r="G876" t="str">
            <v>1-</v>
          </cell>
        </row>
        <row r="877">
          <cell r="G877" t="str">
            <v>1-</v>
          </cell>
        </row>
        <row r="878">
          <cell r="G878" t="str">
            <v>1-</v>
          </cell>
        </row>
        <row r="879">
          <cell r="G879" t="str">
            <v>1-</v>
          </cell>
        </row>
        <row r="880">
          <cell r="G880" t="str">
            <v>1-</v>
          </cell>
        </row>
        <row r="881">
          <cell r="G881" t="str">
            <v>1-</v>
          </cell>
        </row>
        <row r="882">
          <cell r="G882" t="str">
            <v>1-</v>
          </cell>
        </row>
        <row r="883">
          <cell r="G883" t="str">
            <v>1-</v>
          </cell>
        </row>
        <row r="884">
          <cell r="G884" t="str">
            <v>1-</v>
          </cell>
        </row>
        <row r="885">
          <cell r="G885" t="str">
            <v>1-</v>
          </cell>
        </row>
        <row r="886">
          <cell r="G886" t="str">
            <v>1-</v>
          </cell>
        </row>
        <row r="887">
          <cell r="G887" t="str">
            <v>1-</v>
          </cell>
        </row>
        <row r="888">
          <cell r="G888" t="str">
            <v>1-</v>
          </cell>
        </row>
        <row r="889">
          <cell r="G889" t="str">
            <v>1-</v>
          </cell>
        </row>
        <row r="890">
          <cell r="G890" t="str">
            <v>1-</v>
          </cell>
        </row>
        <row r="891">
          <cell r="G891" t="str">
            <v>1-</v>
          </cell>
        </row>
        <row r="892">
          <cell r="G892" t="str">
            <v>1-</v>
          </cell>
        </row>
        <row r="893">
          <cell r="G893" t="str">
            <v>1-</v>
          </cell>
        </row>
        <row r="894">
          <cell r="G894" t="str">
            <v>1-</v>
          </cell>
        </row>
        <row r="895">
          <cell r="G895" t="str">
            <v>1-</v>
          </cell>
        </row>
        <row r="896">
          <cell r="G896" t="str">
            <v>1-</v>
          </cell>
        </row>
        <row r="897">
          <cell r="G897" t="str">
            <v>1-</v>
          </cell>
        </row>
        <row r="898">
          <cell r="G898" t="str">
            <v>1-</v>
          </cell>
        </row>
        <row r="899">
          <cell r="G899" t="str">
            <v>1-</v>
          </cell>
        </row>
        <row r="900">
          <cell r="G900" t="str">
            <v>1-</v>
          </cell>
        </row>
        <row r="901">
          <cell r="G901" t="str">
            <v>1-</v>
          </cell>
        </row>
        <row r="902">
          <cell r="G902" t="str">
            <v>1-</v>
          </cell>
        </row>
        <row r="903">
          <cell r="G903" t="str">
            <v>1-</v>
          </cell>
        </row>
        <row r="904">
          <cell r="G904" t="str">
            <v>1-</v>
          </cell>
        </row>
        <row r="905">
          <cell r="G905" t="str">
            <v>1-</v>
          </cell>
        </row>
        <row r="906">
          <cell r="G906" t="str">
            <v>1-</v>
          </cell>
        </row>
        <row r="907">
          <cell r="G907" t="str">
            <v>1-</v>
          </cell>
        </row>
        <row r="908">
          <cell r="G908" t="str">
            <v>1-</v>
          </cell>
        </row>
        <row r="909">
          <cell r="G909" t="str">
            <v>1-</v>
          </cell>
        </row>
        <row r="910">
          <cell r="G910" t="str">
            <v>1-</v>
          </cell>
        </row>
        <row r="911">
          <cell r="G911" t="str">
            <v>1-</v>
          </cell>
        </row>
        <row r="912">
          <cell r="G912" t="str">
            <v>1-</v>
          </cell>
        </row>
        <row r="913">
          <cell r="G913" t="str">
            <v>1-</v>
          </cell>
        </row>
        <row r="914">
          <cell r="G914" t="str">
            <v>1-</v>
          </cell>
        </row>
        <row r="915">
          <cell r="G915" t="str">
            <v>1-</v>
          </cell>
        </row>
        <row r="916">
          <cell r="G916" t="str">
            <v>1-</v>
          </cell>
        </row>
        <row r="917">
          <cell r="G917" t="str">
            <v>1-</v>
          </cell>
        </row>
        <row r="918">
          <cell r="G918" t="str">
            <v>1-</v>
          </cell>
        </row>
        <row r="919">
          <cell r="G919" t="str">
            <v>1-</v>
          </cell>
        </row>
        <row r="920">
          <cell r="G920" t="str">
            <v>1-</v>
          </cell>
        </row>
        <row r="921">
          <cell r="G921" t="str">
            <v>1-</v>
          </cell>
        </row>
        <row r="922">
          <cell r="G922" t="str">
            <v>1-</v>
          </cell>
        </row>
        <row r="923">
          <cell r="G923" t="str">
            <v>1-</v>
          </cell>
        </row>
        <row r="924">
          <cell r="G924" t="str">
            <v>1-</v>
          </cell>
        </row>
        <row r="925">
          <cell r="G925" t="str">
            <v>1-</v>
          </cell>
        </row>
        <row r="926">
          <cell r="G926" t="str">
            <v>1-</v>
          </cell>
        </row>
        <row r="927">
          <cell r="G927" t="str">
            <v>1-</v>
          </cell>
        </row>
        <row r="928">
          <cell r="G928" t="str">
            <v>1-</v>
          </cell>
        </row>
        <row r="929">
          <cell r="G929" t="str">
            <v>1-</v>
          </cell>
        </row>
        <row r="930">
          <cell r="G930" t="str">
            <v>1-</v>
          </cell>
        </row>
        <row r="931">
          <cell r="G931" t="str">
            <v>1-</v>
          </cell>
        </row>
        <row r="932">
          <cell r="G932" t="str">
            <v>1-</v>
          </cell>
        </row>
        <row r="933">
          <cell r="G933" t="str">
            <v>1-</v>
          </cell>
        </row>
        <row r="934">
          <cell r="G934" t="str">
            <v>1-</v>
          </cell>
        </row>
        <row r="935">
          <cell r="G935" t="str">
            <v>1-</v>
          </cell>
        </row>
        <row r="936">
          <cell r="G936" t="str">
            <v>1-</v>
          </cell>
        </row>
        <row r="937">
          <cell r="G937" t="str">
            <v>1-</v>
          </cell>
        </row>
        <row r="938">
          <cell r="G938" t="str">
            <v>1-</v>
          </cell>
        </row>
        <row r="939">
          <cell r="G939" t="str">
            <v>1-</v>
          </cell>
        </row>
        <row r="940">
          <cell r="G940" t="str">
            <v>1-</v>
          </cell>
        </row>
        <row r="941">
          <cell r="G941" t="str">
            <v>1-</v>
          </cell>
        </row>
        <row r="942">
          <cell r="G942" t="str">
            <v>1-</v>
          </cell>
        </row>
        <row r="943">
          <cell r="G943" t="str">
            <v>1-</v>
          </cell>
        </row>
        <row r="944">
          <cell r="G944" t="str">
            <v>1-</v>
          </cell>
        </row>
        <row r="945">
          <cell r="G945" t="str">
            <v>1-</v>
          </cell>
        </row>
        <row r="946">
          <cell r="G946" t="str">
            <v>1-</v>
          </cell>
        </row>
        <row r="947">
          <cell r="G947" t="str">
            <v>1-</v>
          </cell>
        </row>
        <row r="948">
          <cell r="G948" t="str">
            <v>1-</v>
          </cell>
        </row>
        <row r="949">
          <cell r="G949" t="str">
            <v>1-</v>
          </cell>
        </row>
        <row r="950">
          <cell r="G950" t="str">
            <v>1-</v>
          </cell>
        </row>
        <row r="951">
          <cell r="G951" t="str">
            <v>1-</v>
          </cell>
        </row>
        <row r="952">
          <cell r="G952" t="str">
            <v>1-</v>
          </cell>
        </row>
        <row r="953">
          <cell r="G953" t="str">
            <v>1-</v>
          </cell>
        </row>
        <row r="954">
          <cell r="G954" t="str">
            <v>1-</v>
          </cell>
        </row>
        <row r="955">
          <cell r="G955" t="str">
            <v>1-</v>
          </cell>
        </row>
        <row r="956">
          <cell r="G956" t="str">
            <v>1-</v>
          </cell>
        </row>
        <row r="957">
          <cell r="G957" t="str">
            <v>1-</v>
          </cell>
        </row>
        <row r="958">
          <cell r="G958" t="str">
            <v>1-</v>
          </cell>
        </row>
        <row r="959">
          <cell r="G959" t="str">
            <v>1-</v>
          </cell>
        </row>
        <row r="960">
          <cell r="G960" t="str">
            <v>1-</v>
          </cell>
        </row>
        <row r="961">
          <cell r="G961" t="str">
            <v>1-</v>
          </cell>
        </row>
        <row r="962">
          <cell r="G962" t="str">
            <v>1-</v>
          </cell>
        </row>
        <row r="963">
          <cell r="G963" t="str">
            <v>1-</v>
          </cell>
        </row>
        <row r="964">
          <cell r="G964" t="str">
            <v>1-</v>
          </cell>
        </row>
        <row r="965">
          <cell r="G965" t="str">
            <v>1-</v>
          </cell>
        </row>
        <row r="966">
          <cell r="G966" t="str">
            <v>1-</v>
          </cell>
        </row>
        <row r="967">
          <cell r="G967" t="str">
            <v>1-</v>
          </cell>
        </row>
        <row r="968">
          <cell r="G968" t="str">
            <v>1-</v>
          </cell>
        </row>
        <row r="969">
          <cell r="G969" t="str">
            <v>1-</v>
          </cell>
        </row>
        <row r="970">
          <cell r="G970" t="str">
            <v>1-</v>
          </cell>
        </row>
        <row r="971">
          <cell r="G971" t="str">
            <v>1-</v>
          </cell>
        </row>
        <row r="972">
          <cell r="G972" t="str">
            <v>1-</v>
          </cell>
        </row>
        <row r="973">
          <cell r="G973" t="str">
            <v>1-</v>
          </cell>
        </row>
        <row r="974">
          <cell r="G974" t="str">
            <v>1-</v>
          </cell>
        </row>
        <row r="975">
          <cell r="G975" t="str">
            <v>1-</v>
          </cell>
        </row>
        <row r="976">
          <cell r="G976" t="str">
            <v>1-</v>
          </cell>
        </row>
        <row r="977">
          <cell r="G977" t="str">
            <v>1-</v>
          </cell>
        </row>
        <row r="978">
          <cell r="G978" t="str">
            <v>1-</v>
          </cell>
        </row>
        <row r="979">
          <cell r="G979" t="str">
            <v>1-</v>
          </cell>
        </row>
        <row r="980">
          <cell r="G980" t="str">
            <v>1-</v>
          </cell>
        </row>
        <row r="981">
          <cell r="G981" t="str">
            <v>1-</v>
          </cell>
        </row>
        <row r="982">
          <cell r="G982" t="str">
            <v>1-</v>
          </cell>
        </row>
        <row r="983">
          <cell r="G983" t="str">
            <v>1-</v>
          </cell>
        </row>
        <row r="984">
          <cell r="G984" t="str">
            <v>1-</v>
          </cell>
        </row>
        <row r="985">
          <cell r="G985" t="str">
            <v>1-</v>
          </cell>
        </row>
        <row r="986">
          <cell r="G986" t="str">
            <v>1-</v>
          </cell>
        </row>
        <row r="987">
          <cell r="G987" t="str">
            <v>1-</v>
          </cell>
        </row>
        <row r="988">
          <cell r="G988" t="str">
            <v>1-</v>
          </cell>
        </row>
        <row r="989">
          <cell r="G989" t="str">
            <v>1-</v>
          </cell>
        </row>
        <row r="990">
          <cell r="G990" t="str">
            <v>1-</v>
          </cell>
        </row>
        <row r="991">
          <cell r="G991" t="str">
            <v>1-</v>
          </cell>
        </row>
        <row r="992">
          <cell r="G992" t="str">
            <v>1-</v>
          </cell>
        </row>
        <row r="993">
          <cell r="G993" t="str">
            <v>1-</v>
          </cell>
        </row>
        <row r="994">
          <cell r="G994" t="str">
            <v>1-</v>
          </cell>
        </row>
        <row r="995">
          <cell r="G995" t="str">
            <v>1-</v>
          </cell>
        </row>
        <row r="996">
          <cell r="G996" t="str">
            <v>1-</v>
          </cell>
        </row>
        <row r="997">
          <cell r="G997" t="str">
            <v>1-</v>
          </cell>
        </row>
        <row r="998">
          <cell r="G998" t="str">
            <v>1-</v>
          </cell>
        </row>
        <row r="999">
          <cell r="G999" t="str">
            <v>1-</v>
          </cell>
        </row>
        <row r="1000">
          <cell r="G1000" t="str">
            <v>1-</v>
          </cell>
        </row>
        <row r="1001">
          <cell r="G1001" t="str">
            <v>1-</v>
          </cell>
        </row>
        <row r="1002">
          <cell r="G1002" t="str">
            <v>1-</v>
          </cell>
        </row>
        <row r="1003">
          <cell r="G1003" t="str">
            <v>1-</v>
          </cell>
        </row>
        <row r="1004">
          <cell r="G1004" t="str">
            <v>1-</v>
          </cell>
        </row>
        <row r="1005">
          <cell r="G1005" t="str">
            <v>1-</v>
          </cell>
        </row>
        <row r="1006">
          <cell r="G1006" t="str">
            <v>1-</v>
          </cell>
        </row>
        <row r="1007">
          <cell r="G1007" t="str">
            <v>1-</v>
          </cell>
        </row>
        <row r="1008">
          <cell r="G1008" t="str">
            <v>1-</v>
          </cell>
        </row>
        <row r="1009">
          <cell r="G1009" t="str">
            <v>1-</v>
          </cell>
        </row>
        <row r="1010">
          <cell r="G1010" t="str">
            <v>1-</v>
          </cell>
        </row>
        <row r="1011">
          <cell r="G1011" t="str">
            <v>1-</v>
          </cell>
        </row>
        <row r="1012">
          <cell r="G1012" t="str">
            <v>1-</v>
          </cell>
        </row>
        <row r="1013">
          <cell r="G1013" t="str">
            <v>1-</v>
          </cell>
        </row>
        <row r="1014">
          <cell r="G1014" t="str">
            <v>1-</v>
          </cell>
        </row>
        <row r="1015">
          <cell r="G1015" t="str">
            <v>1-</v>
          </cell>
        </row>
        <row r="1016">
          <cell r="G1016" t="str">
            <v>1-</v>
          </cell>
        </row>
        <row r="1017">
          <cell r="G1017" t="str">
            <v>1-</v>
          </cell>
        </row>
        <row r="1018">
          <cell r="G1018" t="str">
            <v>1-</v>
          </cell>
        </row>
        <row r="1019">
          <cell r="G1019" t="str">
            <v>1-</v>
          </cell>
        </row>
        <row r="1020">
          <cell r="G1020" t="str">
            <v>1-</v>
          </cell>
        </row>
        <row r="1021">
          <cell r="G1021" t="str">
            <v>1-</v>
          </cell>
        </row>
        <row r="1022">
          <cell r="G1022" t="str">
            <v>1-</v>
          </cell>
        </row>
        <row r="1023">
          <cell r="G1023" t="str">
            <v>1-</v>
          </cell>
        </row>
        <row r="1024">
          <cell r="G1024" t="str">
            <v>1-</v>
          </cell>
        </row>
        <row r="1025">
          <cell r="G1025" t="str">
            <v>1-</v>
          </cell>
        </row>
        <row r="1026">
          <cell r="G1026" t="str">
            <v>1-</v>
          </cell>
        </row>
        <row r="1027">
          <cell r="G1027" t="str">
            <v>1-</v>
          </cell>
        </row>
        <row r="1028">
          <cell r="G1028" t="str">
            <v>1-</v>
          </cell>
        </row>
        <row r="1029">
          <cell r="G1029" t="str">
            <v>1-</v>
          </cell>
        </row>
        <row r="1030">
          <cell r="G1030" t="str">
            <v>1-</v>
          </cell>
        </row>
        <row r="1031">
          <cell r="G1031" t="str">
            <v>1-</v>
          </cell>
        </row>
        <row r="1032">
          <cell r="G1032" t="str">
            <v>1-</v>
          </cell>
        </row>
        <row r="1033">
          <cell r="G1033" t="str">
            <v>1-</v>
          </cell>
        </row>
        <row r="1034">
          <cell r="G1034" t="str">
            <v>1-</v>
          </cell>
        </row>
        <row r="1035">
          <cell r="G1035" t="str">
            <v>1-</v>
          </cell>
        </row>
        <row r="1036">
          <cell r="G1036" t="str">
            <v>1-</v>
          </cell>
        </row>
        <row r="1037">
          <cell r="G1037" t="str">
            <v>1-</v>
          </cell>
        </row>
        <row r="1038">
          <cell r="G1038" t="str">
            <v>1-</v>
          </cell>
        </row>
        <row r="1039">
          <cell r="G1039" t="str">
            <v>1-</v>
          </cell>
        </row>
        <row r="1040">
          <cell r="G1040" t="str">
            <v>1-</v>
          </cell>
        </row>
        <row r="1041">
          <cell r="G1041" t="str">
            <v>1-</v>
          </cell>
        </row>
        <row r="1042">
          <cell r="G1042" t="str">
            <v>1-</v>
          </cell>
        </row>
        <row r="1043">
          <cell r="G1043" t="str">
            <v>1-</v>
          </cell>
        </row>
        <row r="1044">
          <cell r="G1044" t="str">
            <v>1-</v>
          </cell>
        </row>
        <row r="1045">
          <cell r="G1045" t="str">
            <v>1-</v>
          </cell>
        </row>
        <row r="1046">
          <cell r="G1046" t="str">
            <v>1-</v>
          </cell>
        </row>
        <row r="1047">
          <cell r="G1047" t="str">
            <v>1-</v>
          </cell>
        </row>
        <row r="1048">
          <cell r="G1048" t="str">
            <v>1-</v>
          </cell>
        </row>
        <row r="1049">
          <cell r="G1049" t="str">
            <v>1-</v>
          </cell>
        </row>
        <row r="1050">
          <cell r="G1050" t="str">
            <v>1-</v>
          </cell>
        </row>
        <row r="1051">
          <cell r="G1051" t="str">
            <v>1-</v>
          </cell>
        </row>
        <row r="1052">
          <cell r="G1052" t="str">
            <v>1-</v>
          </cell>
        </row>
        <row r="1053">
          <cell r="G1053" t="str">
            <v>1-</v>
          </cell>
        </row>
        <row r="1054">
          <cell r="G1054" t="str">
            <v>1-</v>
          </cell>
        </row>
        <row r="1055">
          <cell r="G1055" t="str">
            <v>1-</v>
          </cell>
        </row>
        <row r="1056">
          <cell r="G1056" t="str">
            <v>1-</v>
          </cell>
        </row>
        <row r="1057">
          <cell r="G1057" t="str">
            <v>1-</v>
          </cell>
        </row>
        <row r="1058">
          <cell r="G1058" t="str">
            <v>1-</v>
          </cell>
        </row>
        <row r="1059">
          <cell r="G1059" t="str">
            <v>1-</v>
          </cell>
        </row>
        <row r="1060">
          <cell r="G1060" t="str">
            <v>1-</v>
          </cell>
        </row>
        <row r="1061">
          <cell r="G1061" t="str">
            <v>1-</v>
          </cell>
        </row>
        <row r="1062">
          <cell r="G1062" t="str">
            <v>1-</v>
          </cell>
        </row>
        <row r="1063">
          <cell r="G1063" t="str">
            <v>1-</v>
          </cell>
        </row>
        <row r="1064">
          <cell r="G1064" t="str">
            <v>1-</v>
          </cell>
        </row>
        <row r="1065">
          <cell r="G1065" t="str">
            <v>1-</v>
          </cell>
        </row>
        <row r="1066">
          <cell r="G1066" t="str">
            <v>1-</v>
          </cell>
        </row>
        <row r="1067">
          <cell r="G1067" t="str">
            <v>1-</v>
          </cell>
        </row>
        <row r="1068">
          <cell r="G1068" t="str">
            <v>1-</v>
          </cell>
        </row>
        <row r="1069">
          <cell r="G1069" t="str">
            <v>1-</v>
          </cell>
        </row>
        <row r="1070">
          <cell r="G1070" t="str">
            <v>1-</v>
          </cell>
        </row>
        <row r="1071">
          <cell r="G1071" t="str">
            <v>1-</v>
          </cell>
        </row>
        <row r="1072">
          <cell r="G1072" t="str">
            <v>1-</v>
          </cell>
        </row>
        <row r="1073">
          <cell r="G1073" t="str">
            <v>1-</v>
          </cell>
        </row>
        <row r="1074">
          <cell r="G1074" t="str">
            <v>1-</v>
          </cell>
        </row>
        <row r="1075">
          <cell r="G1075" t="str">
            <v>1-</v>
          </cell>
        </row>
        <row r="1076">
          <cell r="G1076" t="str">
            <v>1-</v>
          </cell>
        </row>
        <row r="1077">
          <cell r="G1077" t="str">
            <v>1-</v>
          </cell>
        </row>
        <row r="1078">
          <cell r="G1078" t="str">
            <v>1-</v>
          </cell>
        </row>
        <row r="1079">
          <cell r="G1079" t="str">
            <v>1-</v>
          </cell>
        </row>
        <row r="1080">
          <cell r="G1080" t="str">
            <v>1-</v>
          </cell>
        </row>
        <row r="1081">
          <cell r="G1081" t="str">
            <v>1-</v>
          </cell>
        </row>
        <row r="1082">
          <cell r="G1082" t="str">
            <v>1-</v>
          </cell>
        </row>
        <row r="1083">
          <cell r="G1083" t="str">
            <v>1-</v>
          </cell>
        </row>
        <row r="1084">
          <cell r="G1084" t="str">
            <v>1-</v>
          </cell>
        </row>
        <row r="1085">
          <cell r="G1085" t="str">
            <v>1-</v>
          </cell>
        </row>
        <row r="1086">
          <cell r="G1086" t="str">
            <v>1-</v>
          </cell>
        </row>
        <row r="1087">
          <cell r="G1087" t="str">
            <v>1-</v>
          </cell>
        </row>
        <row r="1088">
          <cell r="G1088" t="str">
            <v>1-</v>
          </cell>
        </row>
        <row r="1089">
          <cell r="G1089" t="str">
            <v>1-</v>
          </cell>
        </row>
        <row r="1090">
          <cell r="G1090" t="str">
            <v>1-</v>
          </cell>
        </row>
        <row r="1091">
          <cell r="G1091" t="str">
            <v>1-</v>
          </cell>
        </row>
        <row r="1092">
          <cell r="G1092" t="str">
            <v>1-</v>
          </cell>
        </row>
        <row r="1093">
          <cell r="G1093" t="str">
            <v>1-</v>
          </cell>
        </row>
        <row r="1094">
          <cell r="G1094" t="str">
            <v>1-</v>
          </cell>
        </row>
        <row r="1095">
          <cell r="G1095" t="str">
            <v>1-</v>
          </cell>
        </row>
        <row r="1096">
          <cell r="G1096" t="str">
            <v>1-</v>
          </cell>
        </row>
        <row r="1097">
          <cell r="G1097" t="str">
            <v>1-</v>
          </cell>
        </row>
        <row r="1098">
          <cell r="G1098" t="str">
            <v>1-</v>
          </cell>
        </row>
        <row r="1099">
          <cell r="G1099" t="str">
            <v>1-</v>
          </cell>
        </row>
        <row r="1100">
          <cell r="G1100" t="str">
            <v>1-</v>
          </cell>
        </row>
        <row r="1101">
          <cell r="G1101" t="str">
            <v>1-</v>
          </cell>
        </row>
        <row r="1102">
          <cell r="G1102" t="str">
            <v>1-</v>
          </cell>
        </row>
        <row r="1103">
          <cell r="G1103" t="str">
            <v>1-</v>
          </cell>
        </row>
        <row r="1104">
          <cell r="G1104" t="str">
            <v>1-</v>
          </cell>
        </row>
        <row r="1105">
          <cell r="G1105" t="str">
            <v>1-</v>
          </cell>
        </row>
        <row r="1106">
          <cell r="G1106" t="str">
            <v>1-</v>
          </cell>
        </row>
        <row r="1107">
          <cell r="G1107" t="str">
            <v>1-</v>
          </cell>
        </row>
        <row r="1108">
          <cell r="G1108" t="str">
            <v>1-</v>
          </cell>
        </row>
        <row r="1109">
          <cell r="G1109" t="str">
            <v>1-</v>
          </cell>
        </row>
        <row r="1110">
          <cell r="G1110" t="str">
            <v>1-</v>
          </cell>
        </row>
        <row r="1111">
          <cell r="G1111" t="str">
            <v>1-</v>
          </cell>
        </row>
        <row r="1112">
          <cell r="G1112" t="str">
            <v>1-</v>
          </cell>
        </row>
        <row r="1113">
          <cell r="G1113" t="str">
            <v>1-</v>
          </cell>
        </row>
        <row r="1114">
          <cell r="G1114" t="str">
            <v>1-</v>
          </cell>
        </row>
        <row r="1115">
          <cell r="G1115" t="str">
            <v>1-</v>
          </cell>
        </row>
        <row r="1116">
          <cell r="G1116" t="str">
            <v>1-</v>
          </cell>
        </row>
        <row r="1117">
          <cell r="G1117" t="str">
            <v>1-</v>
          </cell>
        </row>
        <row r="1118">
          <cell r="G1118" t="str">
            <v>1-</v>
          </cell>
        </row>
        <row r="1119">
          <cell r="G1119" t="str">
            <v>1-</v>
          </cell>
        </row>
        <row r="1120">
          <cell r="G1120" t="str">
            <v>1-</v>
          </cell>
        </row>
        <row r="1121">
          <cell r="G1121" t="str">
            <v>1-</v>
          </cell>
        </row>
        <row r="1122">
          <cell r="G1122" t="str">
            <v>1-</v>
          </cell>
        </row>
        <row r="1123">
          <cell r="G1123" t="str">
            <v>1-</v>
          </cell>
        </row>
        <row r="1124">
          <cell r="G1124" t="str">
            <v>1-</v>
          </cell>
        </row>
        <row r="1125">
          <cell r="G1125" t="str">
            <v>1-</v>
          </cell>
        </row>
        <row r="1126">
          <cell r="G1126" t="str">
            <v>1-</v>
          </cell>
        </row>
        <row r="1127">
          <cell r="G1127" t="str">
            <v>1-</v>
          </cell>
        </row>
        <row r="1128">
          <cell r="G1128" t="str">
            <v>1-</v>
          </cell>
        </row>
        <row r="1129">
          <cell r="G1129" t="str">
            <v>1-</v>
          </cell>
        </row>
        <row r="1130">
          <cell r="G1130" t="str">
            <v>1-</v>
          </cell>
        </row>
        <row r="1131">
          <cell r="G1131" t="str">
            <v>1-</v>
          </cell>
        </row>
        <row r="1132">
          <cell r="G1132" t="str">
            <v>1-</v>
          </cell>
        </row>
        <row r="1133">
          <cell r="G1133" t="str">
            <v>1-</v>
          </cell>
        </row>
        <row r="1134">
          <cell r="G1134" t="str">
            <v>1-</v>
          </cell>
        </row>
        <row r="1135">
          <cell r="G1135" t="str">
            <v>1-</v>
          </cell>
        </row>
        <row r="1136">
          <cell r="G1136" t="str">
            <v>1-</v>
          </cell>
        </row>
        <row r="1137">
          <cell r="G1137" t="str">
            <v>1-</v>
          </cell>
        </row>
        <row r="1138">
          <cell r="G1138" t="str">
            <v>1-</v>
          </cell>
        </row>
        <row r="1139">
          <cell r="G1139" t="str">
            <v>1-</v>
          </cell>
        </row>
        <row r="1140">
          <cell r="G1140" t="str">
            <v>1-</v>
          </cell>
        </row>
        <row r="1141">
          <cell r="G1141" t="str">
            <v>1-</v>
          </cell>
        </row>
        <row r="1142">
          <cell r="G1142" t="str">
            <v>1-</v>
          </cell>
        </row>
        <row r="1143">
          <cell r="G1143" t="str">
            <v>1-</v>
          </cell>
        </row>
        <row r="1144">
          <cell r="G1144" t="str">
            <v>1-</v>
          </cell>
        </row>
        <row r="1145">
          <cell r="G1145" t="str">
            <v>1-</v>
          </cell>
        </row>
        <row r="1146">
          <cell r="G1146" t="str">
            <v>1-</v>
          </cell>
        </row>
        <row r="1147">
          <cell r="G1147" t="str">
            <v>1-</v>
          </cell>
        </row>
        <row r="1148">
          <cell r="G1148" t="str">
            <v>1-</v>
          </cell>
        </row>
        <row r="1149">
          <cell r="G1149" t="str">
            <v>1-</v>
          </cell>
        </row>
        <row r="1150">
          <cell r="G1150" t="str">
            <v>1-</v>
          </cell>
        </row>
        <row r="1151">
          <cell r="G1151" t="str">
            <v>1-</v>
          </cell>
        </row>
        <row r="1152">
          <cell r="G1152" t="str">
            <v>1-</v>
          </cell>
        </row>
        <row r="1153">
          <cell r="G1153" t="str">
            <v>1-</v>
          </cell>
        </row>
        <row r="1154">
          <cell r="G1154" t="str">
            <v>1-</v>
          </cell>
        </row>
        <row r="1155">
          <cell r="G1155" t="str">
            <v>1-</v>
          </cell>
        </row>
        <row r="1156">
          <cell r="G1156" t="str">
            <v>1-</v>
          </cell>
        </row>
        <row r="1157">
          <cell r="G1157" t="str">
            <v>1-</v>
          </cell>
        </row>
        <row r="1158">
          <cell r="G1158" t="str">
            <v>1-</v>
          </cell>
        </row>
        <row r="1159">
          <cell r="G1159" t="str">
            <v>1-</v>
          </cell>
        </row>
        <row r="1160">
          <cell r="G1160" t="str">
            <v>1-</v>
          </cell>
        </row>
        <row r="1161">
          <cell r="G1161" t="str">
            <v>1-</v>
          </cell>
        </row>
        <row r="1162">
          <cell r="G1162" t="str">
            <v>1-</v>
          </cell>
        </row>
        <row r="1163">
          <cell r="G1163" t="str">
            <v>1-</v>
          </cell>
        </row>
        <row r="1164">
          <cell r="G1164" t="str">
            <v>1-</v>
          </cell>
        </row>
        <row r="1165">
          <cell r="G1165" t="str">
            <v>1-</v>
          </cell>
        </row>
        <row r="1166">
          <cell r="G1166" t="str">
            <v>1-</v>
          </cell>
        </row>
        <row r="1167">
          <cell r="G1167" t="str">
            <v>1-</v>
          </cell>
        </row>
        <row r="1168">
          <cell r="G1168" t="str">
            <v>1-</v>
          </cell>
        </row>
        <row r="1169">
          <cell r="G1169" t="str">
            <v>1-</v>
          </cell>
        </row>
        <row r="1170">
          <cell r="G1170" t="str">
            <v>1-</v>
          </cell>
        </row>
        <row r="1171">
          <cell r="G1171" t="str">
            <v>1-</v>
          </cell>
        </row>
        <row r="1172">
          <cell r="G1172" t="str">
            <v>1-</v>
          </cell>
        </row>
        <row r="1173">
          <cell r="G1173" t="str">
            <v>1-</v>
          </cell>
        </row>
        <row r="1174">
          <cell r="G1174" t="str">
            <v>1-</v>
          </cell>
        </row>
        <row r="1175">
          <cell r="G1175" t="str">
            <v>1-</v>
          </cell>
        </row>
        <row r="1176">
          <cell r="G1176" t="str">
            <v>1-</v>
          </cell>
        </row>
        <row r="1177">
          <cell r="G1177" t="str">
            <v>1-</v>
          </cell>
        </row>
        <row r="1178">
          <cell r="G1178" t="str">
            <v>1-</v>
          </cell>
        </row>
        <row r="1179">
          <cell r="G1179" t="str">
            <v>1-</v>
          </cell>
        </row>
        <row r="1180">
          <cell r="G1180" t="str">
            <v>1-</v>
          </cell>
        </row>
        <row r="1181">
          <cell r="G1181" t="str">
            <v>1-</v>
          </cell>
        </row>
        <row r="1182">
          <cell r="G1182" t="str">
            <v>1-</v>
          </cell>
        </row>
        <row r="1183">
          <cell r="G1183" t="str">
            <v>1-</v>
          </cell>
        </row>
        <row r="1184">
          <cell r="G1184" t="str">
            <v>1-</v>
          </cell>
        </row>
        <row r="1185">
          <cell r="G1185" t="str">
            <v>1-</v>
          </cell>
        </row>
        <row r="1186">
          <cell r="G1186" t="str">
            <v>1-</v>
          </cell>
        </row>
        <row r="1187">
          <cell r="G1187" t="str">
            <v>1-</v>
          </cell>
        </row>
        <row r="1188">
          <cell r="G1188" t="str">
            <v>1-</v>
          </cell>
        </row>
        <row r="1189">
          <cell r="G1189" t="str">
            <v>1-</v>
          </cell>
        </row>
        <row r="1190">
          <cell r="G1190" t="str">
            <v>1-</v>
          </cell>
        </row>
        <row r="1191">
          <cell r="G1191" t="str">
            <v>1-</v>
          </cell>
        </row>
        <row r="1192">
          <cell r="G1192" t="str">
            <v>1-</v>
          </cell>
        </row>
        <row r="1193">
          <cell r="G1193" t="str">
            <v>1-</v>
          </cell>
        </row>
        <row r="1194">
          <cell r="G1194" t="str">
            <v>1-</v>
          </cell>
        </row>
        <row r="1195">
          <cell r="G1195" t="str">
            <v>1-</v>
          </cell>
        </row>
        <row r="1196">
          <cell r="G1196" t="str">
            <v>1-</v>
          </cell>
        </row>
        <row r="1197">
          <cell r="G1197" t="str">
            <v>1-</v>
          </cell>
        </row>
        <row r="1198">
          <cell r="G1198" t="str">
            <v>1-</v>
          </cell>
        </row>
        <row r="1199">
          <cell r="G1199" t="str">
            <v>1-</v>
          </cell>
        </row>
        <row r="1200">
          <cell r="G1200" t="str">
            <v>1-</v>
          </cell>
        </row>
        <row r="1201">
          <cell r="G1201" t="str">
            <v>1-</v>
          </cell>
        </row>
        <row r="1202">
          <cell r="G1202" t="str">
            <v>1-</v>
          </cell>
        </row>
        <row r="1203">
          <cell r="G1203" t="str">
            <v>1-</v>
          </cell>
        </row>
        <row r="1204">
          <cell r="G1204" t="str">
            <v>1-</v>
          </cell>
        </row>
        <row r="1205">
          <cell r="G1205" t="str">
            <v>1-</v>
          </cell>
        </row>
        <row r="1206">
          <cell r="G1206" t="str">
            <v>1-</v>
          </cell>
        </row>
        <row r="1207">
          <cell r="G1207" t="str">
            <v>1-</v>
          </cell>
        </row>
        <row r="1208">
          <cell r="G1208" t="str">
            <v>1-</v>
          </cell>
        </row>
        <row r="1209">
          <cell r="G1209" t="str">
            <v>1-</v>
          </cell>
        </row>
        <row r="1210">
          <cell r="G1210" t="str">
            <v>1-</v>
          </cell>
        </row>
        <row r="1211">
          <cell r="G1211" t="str">
            <v>1-</v>
          </cell>
        </row>
        <row r="1212">
          <cell r="G1212" t="str">
            <v>1-</v>
          </cell>
        </row>
        <row r="1213">
          <cell r="G1213" t="str">
            <v>1-</v>
          </cell>
        </row>
        <row r="1214">
          <cell r="G1214" t="str">
            <v>1-</v>
          </cell>
        </row>
        <row r="1215">
          <cell r="G1215" t="str">
            <v>1-</v>
          </cell>
        </row>
        <row r="1216">
          <cell r="G1216" t="str">
            <v>1-</v>
          </cell>
        </row>
        <row r="1217">
          <cell r="G1217" t="str">
            <v>1-</v>
          </cell>
        </row>
        <row r="1218">
          <cell r="G1218" t="str">
            <v>1-</v>
          </cell>
        </row>
        <row r="1219">
          <cell r="G1219" t="str">
            <v>1-</v>
          </cell>
        </row>
        <row r="1220">
          <cell r="G1220" t="str">
            <v>1-</v>
          </cell>
        </row>
        <row r="1221">
          <cell r="G1221" t="str">
            <v>1-</v>
          </cell>
        </row>
        <row r="1222">
          <cell r="G1222" t="str">
            <v>1-</v>
          </cell>
        </row>
        <row r="1223">
          <cell r="G1223" t="str">
            <v>1-</v>
          </cell>
        </row>
        <row r="1224">
          <cell r="G1224" t="str">
            <v>1-</v>
          </cell>
        </row>
        <row r="1225">
          <cell r="G1225" t="str">
            <v>1-</v>
          </cell>
        </row>
        <row r="1226">
          <cell r="G1226" t="str">
            <v>1-</v>
          </cell>
        </row>
        <row r="1227">
          <cell r="G1227" t="str">
            <v>1-</v>
          </cell>
        </row>
        <row r="1228">
          <cell r="G1228" t="str">
            <v>1-</v>
          </cell>
        </row>
        <row r="1229">
          <cell r="G1229" t="str">
            <v>1-</v>
          </cell>
        </row>
        <row r="1230">
          <cell r="G1230" t="str">
            <v>1-</v>
          </cell>
        </row>
        <row r="1231">
          <cell r="G1231" t="str">
            <v>1-</v>
          </cell>
        </row>
        <row r="1232">
          <cell r="G1232" t="str">
            <v>1-</v>
          </cell>
        </row>
        <row r="1233">
          <cell r="G1233" t="str">
            <v>1-</v>
          </cell>
        </row>
        <row r="1234">
          <cell r="G1234" t="str">
            <v>1-</v>
          </cell>
        </row>
        <row r="1235">
          <cell r="G1235" t="str">
            <v>1-</v>
          </cell>
        </row>
        <row r="1236">
          <cell r="G1236" t="str">
            <v>1-</v>
          </cell>
        </row>
        <row r="1237">
          <cell r="G1237" t="str">
            <v>1-</v>
          </cell>
        </row>
        <row r="1238">
          <cell r="G1238" t="str">
            <v>1-</v>
          </cell>
        </row>
        <row r="1239">
          <cell r="G1239" t="str">
            <v>1-</v>
          </cell>
        </row>
        <row r="1240">
          <cell r="G1240" t="str">
            <v>1-</v>
          </cell>
        </row>
        <row r="1241">
          <cell r="G1241" t="str">
            <v>1-</v>
          </cell>
        </row>
        <row r="1242">
          <cell r="G1242" t="str">
            <v>1-</v>
          </cell>
        </row>
        <row r="1243">
          <cell r="G1243" t="str">
            <v>1-</v>
          </cell>
        </row>
        <row r="1244">
          <cell r="G1244" t="str">
            <v>1-</v>
          </cell>
        </row>
        <row r="1245">
          <cell r="G1245" t="str">
            <v>1-</v>
          </cell>
        </row>
        <row r="1246">
          <cell r="G1246" t="str">
            <v>1-</v>
          </cell>
        </row>
        <row r="1247">
          <cell r="G1247" t="str">
            <v>1-</v>
          </cell>
        </row>
        <row r="1248">
          <cell r="G1248" t="str">
            <v>1-</v>
          </cell>
        </row>
        <row r="1249">
          <cell r="G1249" t="str">
            <v>1-</v>
          </cell>
        </row>
        <row r="1250">
          <cell r="G1250" t="str">
            <v>1-</v>
          </cell>
        </row>
        <row r="1251">
          <cell r="G1251" t="str">
            <v>1-</v>
          </cell>
        </row>
        <row r="1252">
          <cell r="G1252" t="str">
            <v>1-</v>
          </cell>
        </row>
        <row r="1253">
          <cell r="G1253" t="str">
            <v>1-</v>
          </cell>
        </row>
        <row r="1254">
          <cell r="G1254" t="str">
            <v>1-</v>
          </cell>
        </row>
        <row r="1255">
          <cell r="G1255" t="str">
            <v>1-</v>
          </cell>
        </row>
        <row r="1256">
          <cell r="G1256" t="str">
            <v>1-</v>
          </cell>
        </row>
        <row r="1257">
          <cell r="G1257" t="str">
            <v>1-</v>
          </cell>
        </row>
        <row r="1258">
          <cell r="G1258" t="str">
            <v>1-</v>
          </cell>
        </row>
        <row r="1259">
          <cell r="G1259" t="str">
            <v>1-</v>
          </cell>
        </row>
        <row r="1260">
          <cell r="G1260" t="str">
            <v>1-</v>
          </cell>
        </row>
        <row r="1261">
          <cell r="G1261" t="str">
            <v>1-</v>
          </cell>
        </row>
        <row r="1262">
          <cell r="G1262" t="str">
            <v>1-</v>
          </cell>
        </row>
        <row r="1263">
          <cell r="G1263" t="str">
            <v>1-</v>
          </cell>
        </row>
        <row r="1264">
          <cell r="G1264" t="str">
            <v>1-</v>
          </cell>
        </row>
        <row r="1265">
          <cell r="G1265" t="str">
            <v>1-</v>
          </cell>
        </row>
        <row r="1266">
          <cell r="G1266" t="str">
            <v>1-</v>
          </cell>
        </row>
        <row r="1267">
          <cell r="G1267" t="str">
            <v>1-</v>
          </cell>
        </row>
        <row r="1268">
          <cell r="G1268" t="str">
            <v>1-</v>
          </cell>
        </row>
        <row r="1269">
          <cell r="G1269" t="str">
            <v>1-</v>
          </cell>
        </row>
        <row r="1270">
          <cell r="G1270" t="str">
            <v>1-</v>
          </cell>
        </row>
        <row r="1271">
          <cell r="G1271" t="str">
            <v>1-</v>
          </cell>
        </row>
        <row r="1272">
          <cell r="G1272" t="str">
            <v>1-</v>
          </cell>
        </row>
        <row r="1273">
          <cell r="G1273" t="str">
            <v>1-</v>
          </cell>
        </row>
        <row r="1274">
          <cell r="G1274" t="str">
            <v>1-</v>
          </cell>
        </row>
        <row r="1275">
          <cell r="G1275" t="str">
            <v>1-</v>
          </cell>
        </row>
        <row r="1276">
          <cell r="G1276" t="str">
            <v>1-</v>
          </cell>
        </row>
        <row r="1277">
          <cell r="G1277" t="str">
            <v>1-</v>
          </cell>
        </row>
        <row r="1278">
          <cell r="G1278" t="str">
            <v>1-</v>
          </cell>
        </row>
        <row r="1279">
          <cell r="G1279" t="str">
            <v>1-</v>
          </cell>
        </row>
        <row r="1280">
          <cell r="G1280" t="str">
            <v>1-</v>
          </cell>
        </row>
        <row r="1281">
          <cell r="G1281" t="str">
            <v>1-</v>
          </cell>
        </row>
        <row r="1282">
          <cell r="G1282" t="str">
            <v>1-</v>
          </cell>
        </row>
        <row r="1283">
          <cell r="G1283" t="str">
            <v>1-</v>
          </cell>
        </row>
        <row r="1284">
          <cell r="G1284" t="str">
            <v>1-</v>
          </cell>
        </row>
        <row r="1285">
          <cell r="G1285" t="str">
            <v>1-</v>
          </cell>
        </row>
        <row r="1286">
          <cell r="G1286" t="str">
            <v>1-</v>
          </cell>
        </row>
        <row r="1287">
          <cell r="G1287" t="str">
            <v>1-</v>
          </cell>
        </row>
        <row r="1288">
          <cell r="G1288" t="str">
            <v>1-</v>
          </cell>
        </row>
        <row r="1289">
          <cell r="G1289" t="str">
            <v>1-</v>
          </cell>
        </row>
        <row r="1290">
          <cell r="G1290" t="str">
            <v>1-</v>
          </cell>
        </row>
        <row r="1291">
          <cell r="G1291" t="str">
            <v>1-</v>
          </cell>
        </row>
        <row r="1292">
          <cell r="G1292" t="str">
            <v>1-</v>
          </cell>
        </row>
        <row r="1293">
          <cell r="G1293" t="str">
            <v>1-</v>
          </cell>
        </row>
        <row r="1294">
          <cell r="G1294" t="str">
            <v>1-</v>
          </cell>
        </row>
        <row r="1295">
          <cell r="G1295" t="str">
            <v>1-</v>
          </cell>
        </row>
        <row r="1296">
          <cell r="G1296" t="str">
            <v>1-</v>
          </cell>
        </row>
        <row r="1297">
          <cell r="G1297" t="str">
            <v>1-</v>
          </cell>
        </row>
        <row r="1298">
          <cell r="G1298" t="str">
            <v>1-</v>
          </cell>
        </row>
        <row r="1299">
          <cell r="G1299" t="str">
            <v>1-</v>
          </cell>
        </row>
        <row r="1300">
          <cell r="G1300" t="str">
            <v>1-</v>
          </cell>
        </row>
        <row r="1301">
          <cell r="G1301" t="str">
            <v>1-</v>
          </cell>
        </row>
        <row r="1302">
          <cell r="G1302" t="str">
            <v>1-</v>
          </cell>
        </row>
        <row r="1303">
          <cell r="G1303" t="str">
            <v>1-</v>
          </cell>
        </row>
        <row r="1304">
          <cell r="G1304" t="str">
            <v>1-</v>
          </cell>
        </row>
        <row r="1305">
          <cell r="G1305" t="str">
            <v>1-</v>
          </cell>
        </row>
        <row r="1306">
          <cell r="G1306" t="str">
            <v>1-</v>
          </cell>
        </row>
        <row r="1307">
          <cell r="G1307" t="str">
            <v>1-</v>
          </cell>
        </row>
        <row r="1308">
          <cell r="G1308" t="str">
            <v>1-</v>
          </cell>
        </row>
        <row r="1309">
          <cell r="G1309" t="str">
            <v>1-</v>
          </cell>
        </row>
        <row r="1310">
          <cell r="G1310" t="str">
            <v>1-</v>
          </cell>
        </row>
        <row r="1311">
          <cell r="G1311" t="str">
            <v>1-</v>
          </cell>
        </row>
        <row r="1312">
          <cell r="G1312" t="str">
            <v>1-</v>
          </cell>
        </row>
        <row r="1313">
          <cell r="G1313" t="str">
            <v>1-</v>
          </cell>
        </row>
        <row r="1314">
          <cell r="G1314" t="str">
            <v>1-</v>
          </cell>
        </row>
        <row r="1315">
          <cell r="G1315" t="str">
            <v>1-</v>
          </cell>
        </row>
        <row r="1316">
          <cell r="G1316" t="str">
            <v>1-</v>
          </cell>
        </row>
        <row r="1317">
          <cell r="G1317" t="str">
            <v>1-</v>
          </cell>
        </row>
        <row r="1318">
          <cell r="G1318" t="str">
            <v>1-</v>
          </cell>
        </row>
        <row r="1319">
          <cell r="G1319" t="str">
            <v>1-</v>
          </cell>
        </row>
        <row r="1320">
          <cell r="G1320" t="str">
            <v>1-</v>
          </cell>
        </row>
        <row r="1321">
          <cell r="G1321" t="str">
            <v>1-</v>
          </cell>
        </row>
        <row r="1322">
          <cell r="G1322" t="str">
            <v>1-</v>
          </cell>
        </row>
        <row r="1323">
          <cell r="G1323" t="str">
            <v>1-</v>
          </cell>
        </row>
        <row r="1324">
          <cell r="G1324" t="str">
            <v>1-</v>
          </cell>
        </row>
        <row r="1325">
          <cell r="G1325" t="str">
            <v>1-</v>
          </cell>
        </row>
        <row r="1326">
          <cell r="G1326" t="str">
            <v>1-</v>
          </cell>
        </row>
        <row r="1327">
          <cell r="G1327" t="str">
            <v>1-</v>
          </cell>
        </row>
        <row r="1328">
          <cell r="G1328" t="str">
            <v>1-</v>
          </cell>
        </row>
        <row r="1329">
          <cell r="G1329" t="str">
            <v>1-</v>
          </cell>
        </row>
        <row r="1330">
          <cell r="G1330" t="str">
            <v>1-</v>
          </cell>
        </row>
        <row r="1331">
          <cell r="G1331" t="str">
            <v>1-</v>
          </cell>
        </row>
        <row r="1332">
          <cell r="G1332" t="str">
            <v>1-</v>
          </cell>
        </row>
        <row r="1333">
          <cell r="G1333" t="str">
            <v>1-</v>
          </cell>
        </row>
        <row r="1334">
          <cell r="G1334" t="str">
            <v>1-</v>
          </cell>
        </row>
        <row r="1335">
          <cell r="G1335" t="str">
            <v>1-</v>
          </cell>
        </row>
        <row r="1336">
          <cell r="G1336" t="str">
            <v>1-</v>
          </cell>
        </row>
        <row r="1337">
          <cell r="G1337" t="str">
            <v>1-</v>
          </cell>
        </row>
        <row r="1338">
          <cell r="G1338" t="str">
            <v>1-</v>
          </cell>
        </row>
        <row r="1339">
          <cell r="G1339" t="str">
            <v>1-</v>
          </cell>
        </row>
        <row r="1340">
          <cell r="G1340" t="str">
            <v>1-</v>
          </cell>
        </row>
        <row r="1341">
          <cell r="G1341" t="str">
            <v>1-</v>
          </cell>
        </row>
        <row r="1342">
          <cell r="G1342" t="str">
            <v>1-</v>
          </cell>
        </row>
        <row r="1343">
          <cell r="G1343" t="str">
            <v>1-</v>
          </cell>
        </row>
        <row r="1344">
          <cell r="G1344" t="str">
            <v>1-</v>
          </cell>
        </row>
        <row r="1345">
          <cell r="G1345" t="str">
            <v>1-</v>
          </cell>
        </row>
        <row r="1346">
          <cell r="G1346" t="str">
            <v>1-</v>
          </cell>
        </row>
        <row r="1347">
          <cell r="G1347" t="str">
            <v>1-</v>
          </cell>
        </row>
        <row r="1348">
          <cell r="G1348" t="str">
            <v>1-</v>
          </cell>
        </row>
        <row r="1349">
          <cell r="G1349" t="str">
            <v>1-</v>
          </cell>
        </row>
        <row r="1350">
          <cell r="G1350" t="str">
            <v>1-</v>
          </cell>
        </row>
        <row r="1351">
          <cell r="G1351" t="str">
            <v>1-</v>
          </cell>
        </row>
        <row r="1352">
          <cell r="G1352" t="str">
            <v>1-</v>
          </cell>
        </row>
        <row r="1353">
          <cell r="G1353" t="str">
            <v>1-</v>
          </cell>
        </row>
        <row r="1354">
          <cell r="G1354" t="str">
            <v>1-</v>
          </cell>
        </row>
        <row r="1355">
          <cell r="G1355" t="str">
            <v>1-</v>
          </cell>
        </row>
        <row r="1356">
          <cell r="G1356" t="str">
            <v>1-</v>
          </cell>
        </row>
        <row r="1357">
          <cell r="G1357" t="str">
            <v>1-</v>
          </cell>
        </row>
        <row r="1358">
          <cell r="G1358" t="str">
            <v>1-</v>
          </cell>
        </row>
        <row r="1359">
          <cell r="G1359" t="str">
            <v>1-</v>
          </cell>
        </row>
        <row r="1360">
          <cell r="G1360" t="str">
            <v>1-</v>
          </cell>
        </row>
        <row r="1361">
          <cell r="G1361" t="str">
            <v>1-</v>
          </cell>
        </row>
        <row r="1362">
          <cell r="G1362" t="str">
            <v>1-</v>
          </cell>
        </row>
        <row r="1363">
          <cell r="G1363" t="str">
            <v>1-</v>
          </cell>
        </row>
        <row r="1364">
          <cell r="G1364" t="str">
            <v>1-</v>
          </cell>
        </row>
        <row r="1365">
          <cell r="G1365" t="str">
            <v>1-</v>
          </cell>
        </row>
        <row r="1366">
          <cell r="G1366" t="str">
            <v>1-</v>
          </cell>
        </row>
        <row r="1367">
          <cell r="G1367" t="str">
            <v>1-</v>
          </cell>
        </row>
        <row r="1368">
          <cell r="G1368" t="str">
            <v>1-</v>
          </cell>
        </row>
        <row r="1369">
          <cell r="G1369" t="str">
            <v>1-</v>
          </cell>
        </row>
        <row r="1370">
          <cell r="G1370" t="str">
            <v>1-</v>
          </cell>
        </row>
        <row r="1371">
          <cell r="G1371" t="str">
            <v>1-</v>
          </cell>
        </row>
        <row r="1372">
          <cell r="G1372" t="str">
            <v>1-</v>
          </cell>
        </row>
        <row r="1373">
          <cell r="G1373" t="str">
            <v>1-</v>
          </cell>
        </row>
        <row r="1374">
          <cell r="G1374" t="str">
            <v>1-</v>
          </cell>
        </row>
        <row r="1375">
          <cell r="G1375" t="str">
            <v>1-</v>
          </cell>
        </row>
        <row r="1376">
          <cell r="G1376" t="str">
            <v>1-</v>
          </cell>
        </row>
        <row r="1377">
          <cell r="G1377" t="str">
            <v>1-</v>
          </cell>
        </row>
        <row r="1378">
          <cell r="G1378" t="str">
            <v>1-</v>
          </cell>
        </row>
        <row r="1379">
          <cell r="G1379" t="str">
            <v>1-</v>
          </cell>
        </row>
        <row r="1380">
          <cell r="G1380" t="str">
            <v>1-</v>
          </cell>
        </row>
        <row r="1381">
          <cell r="G1381" t="str">
            <v>1-</v>
          </cell>
        </row>
        <row r="1382">
          <cell r="G1382" t="str">
            <v>1-</v>
          </cell>
        </row>
        <row r="1383">
          <cell r="G1383" t="str">
            <v>1-</v>
          </cell>
        </row>
        <row r="1384">
          <cell r="G1384" t="str">
            <v>1-</v>
          </cell>
        </row>
        <row r="1385">
          <cell r="G1385" t="str">
            <v>1-</v>
          </cell>
        </row>
        <row r="1386">
          <cell r="G1386" t="str">
            <v>1-</v>
          </cell>
        </row>
        <row r="1387">
          <cell r="G1387" t="str">
            <v>1-</v>
          </cell>
        </row>
        <row r="1388">
          <cell r="G1388" t="str">
            <v>1-</v>
          </cell>
        </row>
        <row r="1389">
          <cell r="G1389" t="str">
            <v>1-</v>
          </cell>
        </row>
        <row r="1390">
          <cell r="G1390" t="str">
            <v>1-</v>
          </cell>
        </row>
        <row r="1391">
          <cell r="G1391" t="str">
            <v>1-</v>
          </cell>
        </row>
        <row r="1392">
          <cell r="G1392" t="str">
            <v>1-</v>
          </cell>
        </row>
        <row r="1393">
          <cell r="G1393" t="str">
            <v>1-</v>
          </cell>
        </row>
        <row r="1394">
          <cell r="G1394" t="str">
            <v>1-</v>
          </cell>
        </row>
        <row r="1395">
          <cell r="G1395" t="str">
            <v>1-</v>
          </cell>
        </row>
        <row r="1396">
          <cell r="G1396" t="str">
            <v>1-</v>
          </cell>
        </row>
        <row r="1397">
          <cell r="G1397" t="str">
            <v>1-</v>
          </cell>
        </row>
        <row r="1398">
          <cell r="G1398" t="str">
            <v>1-</v>
          </cell>
        </row>
        <row r="1399">
          <cell r="G1399" t="str">
            <v>1-</v>
          </cell>
        </row>
        <row r="1400">
          <cell r="G1400" t="str">
            <v>1-</v>
          </cell>
        </row>
        <row r="1401">
          <cell r="G1401" t="str">
            <v>1-</v>
          </cell>
        </row>
        <row r="1402">
          <cell r="G1402" t="str">
            <v>1-</v>
          </cell>
        </row>
        <row r="1403">
          <cell r="G1403" t="str">
            <v>1-</v>
          </cell>
        </row>
        <row r="1404">
          <cell r="G1404" t="str">
            <v>1-</v>
          </cell>
        </row>
        <row r="1405">
          <cell r="G1405" t="str">
            <v>1-</v>
          </cell>
        </row>
        <row r="1406">
          <cell r="G1406" t="str">
            <v>1-</v>
          </cell>
        </row>
        <row r="1407">
          <cell r="G1407" t="str">
            <v>1-</v>
          </cell>
        </row>
        <row r="1408">
          <cell r="G1408" t="str">
            <v>1-</v>
          </cell>
        </row>
        <row r="1409">
          <cell r="G1409" t="str">
            <v>1-</v>
          </cell>
        </row>
        <row r="1410">
          <cell r="G1410" t="str">
            <v>1-</v>
          </cell>
        </row>
        <row r="1411">
          <cell r="G1411" t="str">
            <v>1-</v>
          </cell>
        </row>
        <row r="1412">
          <cell r="G1412" t="str">
            <v>1-</v>
          </cell>
        </row>
        <row r="1413">
          <cell r="G1413" t="str">
            <v>1-</v>
          </cell>
        </row>
        <row r="1414">
          <cell r="G1414" t="str">
            <v>1-</v>
          </cell>
        </row>
        <row r="1415">
          <cell r="G1415" t="str">
            <v>1-</v>
          </cell>
        </row>
        <row r="1416">
          <cell r="G1416" t="str">
            <v>1-</v>
          </cell>
        </row>
        <row r="1417">
          <cell r="G1417" t="str">
            <v>1-</v>
          </cell>
        </row>
        <row r="1418">
          <cell r="G1418" t="str">
            <v>1-</v>
          </cell>
        </row>
        <row r="1419">
          <cell r="G1419" t="str">
            <v>1-</v>
          </cell>
        </row>
        <row r="1420">
          <cell r="G1420" t="str">
            <v>1-</v>
          </cell>
        </row>
        <row r="1421">
          <cell r="G1421" t="str">
            <v>1-</v>
          </cell>
        </row>
        <row r="1422">
          <cell r="G1422" t="str">
            <v>1-</v>
          </cell>
        </row>
        <row r="1423">
          <cell r="G1423" t="str">
            <v>1-</v>
          </cell>
        </row>
        <row r="1424">
          <cell r="G1424" t="str">
            <v>1-</v>
          </cell>
        </row>
        <row r="1425">
          <cell r="G1425" t="str">
            <v>1-</v>
          </cell>
        </row>
        <row r="1426">
          <cell r="G1426" t="str">
            <v>1-</v>
          </cell>
        </row>
        <row r="1427">
          <cell r="G1427" t="str">
            <v>1-</v>
          </cell>
        </row>
        <row r="1428">
          <cell r="G1428" t="str">
            <v>1-</v>
          </cell>
        </row>
        <row r="1429">
          <cell r="G1429" t="str">
            <v>1-</v>
          </cell>
        </row>
        <row r="1430">
          <cell r="G1430" t="str">
            <v>1-</v>
          </cell>
        </row>
        <row r="1431">
          <cell r="G1431" t="str">
            <v>1-</v>
          </cell>
        </row>
        <row r="1432">
          <cell r="G1432" t="str">
            <v>1-</v>
          </cell>
        </row>
        <row r="1433">
          <cell r="G1433" t="str">
            <v>1-</v>
          </cell>
        </row>
        <row r="1434">
          <cell r="G1434" t="str">
            <v>1-</v>
          </cell>
        </row>
        <row r="1435">
          <cell r="G1435" t="str">
            <v>1-</v>
          </cell>
        </row>
        <row r="1436">
          <cell r="G1436" t="str">
            <v>1-</v>
          </cell>
        </row>
        <row r="1437">
          <cell r="G1437" t="str">
            <v>1-</v>
          </cell>
        </row>
        <row r="1438">
          <cell r="G1438" t="str">
            <v>1-</v>
          </cell>
        </row>
        <row r="1439">
          <cell r="G1439" t="str">
            <v>1-</v>
          </cell>
        </row>
        <row r="1440">
          <cell r="G1440" t="str">
            <v>1-</v>
          </cell>
        </row>
        <row r="1441">
          <cell r="G1441" t="str">
            <v>1-</v>
          </cell>
        </row>
        <row r="1442">
          <cell r="G1442" t="str">
            <v>1-</v>
          </cell>
        </row>
        <row r="1443">
          <cell r="G1443" t="str">
            <v>1-</v>
          </cell>
        </row>
        <row r="1444">
          <cell r="G1444" t="str">
            <v>1-</v>
          </cell>
        </row>
        <row r="1445">
          <cell r="G1445" t="str">
            <v>1-</v>
          </cell>
        </row>
        <row r="1446">
          <cell r="G1446" t="str">
            <v>1-</v>
          </cell>
        </row>
        <row r="1447">
          <cell r="G1447" t="str">
            <v>1-</v>
          </cell>
        </row>
        <row r="1448">
          <cell r="G1448" t="str">
            <v>1-</v>
          </cell>
        </row>
        <row r="1449">
          <cell r="G1449" t="str">
            <v>1-</v>
          </cell>
        </row>
        <row r="1450">
          <cell r="G1450" t="str">
            <v>1-</v>
          </cell>
        </row>
        <row r="1451">
          <cell r="G1451" t="str">
            <v>1-</v>
          </cell>
        </row>
        <row r="1452">
          <cell r="G1452" t="str">
            <v>1-</v>
          </cell>
        </row>
        <row r="1453">
          <cell r="G1453" t="str">
            <v>1-</v>
          </cell>
        </row>
        <row r="1454">
          <cell r="G1454" t="str">
            <v>1-</v>
          </cell>
        </row>
        <row r="1455">
          <cell r="G1455" t="str">
            <v>1-</v>
          </cell>
        </row>
        <row r="1456">
          <cell r="G1456" t="str">
            <v>1-</v>
          </cell>
        </row>
        <row r="1457">
          <cell r="G1457" t="str">
            <v>1-</v>
          </cell>
        </row>
        <row r="1458">
          <cell r="G1458" t="str">
            <v>1-</v>
          </cell>
        </row>
        <row r="1459">
          <cell r="G1459" t="str">
            <v>1-</v>
          </cell>
        </row>
        <row r="1460">
          <cell r="G1460" t="str">
            <v>1-</v>
          </cell>
        </row>
        <row r="1461">
          <cell r="G1461" t="str">
            <v>1-</v>
          </cell>
        </row>
        <row r="1462">
          <cell r="G1462" t="str">
            <v>1-</v>
          </cell>
        </row>
        <row r="1463">
          <cell r="G1463" t="str">
            <v>1-</v>
          </cell>
        </row>
        <row r="1464">
          <cell r="G1464" t="str">
            <v>1-</v>
          </cell>
        </row>
        <row r="1465">
          <cell r="G1465" t="str">
            <v>1-</v>
          </cell>
        </row>
        <row r="1466">
          <cell r="G1466" t="str">
            <v>1-</v>
          </cell>
        </row>
        <row r="1467">
          <cell r="G1467" t="str">
            <v>1-</v>
          </cell>
        </row>
        <row r="1468">
          <cell r="G1468" t="str">
            <v>1-</v>
          </cell>
        </row>
        <row r="1469">
          <cell r="G1469" t="str">
            <v>1-</v>
          </cell>
        </row>
        <row r="1470">
          <cell r="G1470" t="str">
            <v>1-</v>
          </cell>
        </row>
        <row r="1471">
          <cell r="G1471" t="str">
            <v>1-</v>
          </cell>
        </row>
        <row r="1472">
          <cell r="G1472" t="str">
            <v>1-</v>
          </cell>
        </row>
        <row r="1473">
          <cell r="G1473" t="str">
            <v>1-</v>
          </cell>
        </row>
        <row r="1474">
          <cell r="G1474" t="str">
            <v>1-</v>
          </cell>
        </row>
        <row r="1475">
          <cell r="G1475" t="str">
            <v>1-</v>
          </cell>
        </row>
        <row r="1476">
          <cell r="G1476" t="str">
            <v>1-</v>
          </cell>
        </row>
        <row r="1477">
          <cell r="G1477" t="str">
            <v>1-</v>
          </cell>
        </row>
        <row r="1478">
          <cell r="G1478" t="str">
            <v>1-</v>
          </cell>
        </row>
        <row r="1479">
          <cell r="G1479" t="str">
            <v>1-</v>
          </cell>
        </row>
        <row r="1480">
          <cell r="G1480" t="str">
            <v>1-</v>
          </cell>
        </row>
        <row r="1481">
          <cell r="G1481" t="str">
            <v>1-</v>
          </cell>
        </row>
        <row r="1482">
          <cell r="G1482" t="str">
            <v>1-</v>
          </cell>
        </row>
        <row r="1483">
          <cell r="G1483" t="str">
            <v>1-</v>
          </cell>
        </row>
        <row r="1484">
          <cell r="G1484" t="str">
            <v>1-</v>
          </cell>
        </row>
        <row r="1485">
          <cell r="G1485" t="str">
            <v>1-</v>
          </cell>
        </row>
        <row r="1486">
          <cell r="G1486" t="str">
            <v>1-</v>
          </cell>
        </row>
        <row r="1487">
          <cell r="G1487" t="str">
            <v>1-</v>
          </cell>
        </row>
        <row r="1488">
          <cell r="G1488" t="str">
            <v>1-</v>
          </cell>
        </row>
        <row r="1489">
          <cell r="G1489" t="str">
            <v>1-</v>
          </cell>
        </row>
        <row r="1490">
          <cell r="G1490" t="str">
            <v>1-</v>
          </cell>
        </row>
        <row r="1491">
          <cell r="G1491" t="str">
            <v>1-</v>
          </cell>
        </row>
        <row r="1492">
          <cell r="G1492" t="str">
            <v>1-</v>
          </cell>
        </row>
        <row r="1493">
          <cell r="G1493" t="str">
            <v>1-</v>
          </cell>
        </row>
        <row r="1494">
          <cell r="G1494" t="str">
            <v>1-</v>
          </cell>
        </row>
        <row r="1495">
          <cell r="G1495" t="str">
            <v>1-</v>
          </cell>
        </row>
        <row r="1496">
          <cell r="G1496" t="str">
            <v>1-</v>
          </cell>
        </row>
        <row r="1497">
          <cell r="G1497" t="str">
            <v>1-</v>
          </cell>
        </row>
        <row r="1498">
          <cell r="G1498" t="str">
            <v>1-</v>
          </cell>
        </row>
        <row r="1499">
          <cell r="G1499" t="str">
            <v>1-</v>
          </cell>
        </row>
        <row r="1500">
          <cell r="G1500" t="str">
            <v>1-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697BE-966D-459F-A008-2F6210DA8B6A}">
  <sheetPr>
    <pageSetUpPr fitToPage="1"/>
  </sheetPr>
  <dimension ref="A1:O149"/>
  <sheetViews>
    <sheetView tabSelected="1" zoomScaleNormal="100" workbookViewId="0">
      <pane ySplit="10" topLeftCell="A99" activePane="bottomLeft" state="frozen"/>
      <selection pane="bottomLeft" activeCell="K100" sqref="K100"/>
    </sheetView>
  </sheetViews>
  <sheetFormatPr defaultColWidth="10.28515625" defaultRowHeight="12.75" x14ac:dyDescent="0.2"/>
  <cols>
    <col min="1" max="1" width="12.7109375" style="5" customWidth="1"/>
    <col min="2" max="2" width="11.7109375" style="3" customWidth="1"/>
    <col min="3" max="4" width="12.7109375" style="3" customWidth="1"/>
    <col min="5" max="5" width="13.140625" style="3" customWidth="1"/>
    <col min="6" max="6" width="3.7109375" style="6" customWidth="1"/>
    <col min="7" max="7" width="11.28515625" style="7" bestFit="1" customWidth="1"/>
    <col min="8" max="8" width="13.5703125" style="8" customWidth="1"/>
    <col min="9" max="9" width="13.140625" style="3" bestFit="1" customWidth="1"/>
    <col min="10" max="10" width="10.85546875" style="2" customWidth="1"/>
    <col min="11" max="11" width="15.140625" style="3" customWidth="1"/>
    <col min="12" max="12" width="11.5703125" style="3" bestFit="1" customWidth="1"/>
    <col min="13" max="16384" width="10.28515625" style="3"/>
  </cols>
  <sheetData>
    <row r="1" spans="1:15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5" ht="15" customHeigh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15" ht="15" customHeight="1" x14ac:dyDescent="0.2"/>
    <row r="4" spans="1:15" s="13" customFormat="1" ht="15" customHeight="1" x14ac:dyDescent="0.2">
      <c r="A4" s="9" t="s">
        <v>2</v>
      </c>
      <c r="B4" s="9"/>
      <c r="C4" s="10"/>
      <c r="D4" s="11"/>
      <c r="E4" s="11"/>
      <c r="F4" s="11"/>
      <c r="G4" s="11"/>
      <c r="H4" s="8"/>
      <c r="I4" s="3"/>
      <c r="J4" s="12"/>
      <c r="O4" s="3"/>
    </row>
    <row r="5" spans="1:15" s="13" customFormat="1" ht="15" customHeight="1" x14ac:dyDescent="0.2">
      <c r="A5" s="14" t="s">
        <v>3</v>
      </c>
      <c r="B5" s="14"/>
      <c r="C5" s="15" t="s">
        <v>4</v>
      </c>
      <c r="D5" s="15"/>
      <c r="E5" s="16">
        <v>13071858</v>
      </c>
      <c r="F5" s="16"/>
      <c r="G5" s="16"/>
      <c r="H5" s="8" t="s">
        <v>5</v>
      </c>
      <c r="I5" s="3"/>
      <c r="J5" s="12"/>
      <c r="O5" s="3"/>
    </row>
    <row r="6" spans="1:15" ht="15" x14ac:dyDescent="0.2">
      <c r="A6" s="17" t="s">
        <v>6</v>
      </c>
      <c r="B6" s="17"/>
      <c r="C6" s="18" t="s">
        <v>7</v>
      </c>
      <c r="D6" s="11"/>
      <c r="F6" s="11"/>
      <c r="G6" s="11"/>
      <c r="H6" s="19" t="s">
        <v>8</v>
      </c>
      <c r="J6" s="20"/>
    </row>
    <row r="7" spans="1:15" ht="15" x14ac:dyDescent="0.2">
      <c r="A7" s="21" t="s">
        <v>9</v>
      </c>
      <c r="B7" s="21"/>
      <c r="C7" s="22"/>
      <c r="D7" s="11"/>
      <c r="E7" s="11" t="s">
        <v>10</v>
      </c>
      <c r="F7" s="23"/>
      <c r="G7" s="11"/>
      <c r="J7" s="20"/>
      <c r="L7" s="24"/>
    </row>
    <row r="8" spans="1:15" ht="15" thickBot="1" x14ac:dyDescent="0.25">
      <c r="A8" s="3"/>
      <c r="B8" s="11"/>
      <c r="C8" s="11"/>
      <c r="D8" s="11"/>
      <c r="E8" s="11"/>
      <c r="F8" s="11"/>
      <c r="G8" s="11"/>
      <c r="H8" s="25"/>
      <c r="I8" s="25"/>
    </row>
    <row r="9" spans="1:15" ht="15.75" customHeight="1" thickBot="1" x14ac:dyDescent="0.25">
      <c r="A9" s="26" t="s">
        <v>11</v>
      </c>
      <c r="B9" s="27"/>
      <c r="C9" s="27"/>
      <c r="D9" s="27"/>
      <c r="E9" s="27"/>
      <c r="F9" s="27"/>
      <c r="G9" s="27"/>
      <c r="H9" s="27"/>
      <c r="I9" s="28"/>
    </row>
    <row r="10" spans="1:15" ht="21.75" thickBot="1" x14ac:dyDescent="0.25">
      <c r="A10" s="29" t="s">
        <v>12</v>
      </c>
      <c r="B10" s="30" t="s">
        <v>13</v>
      </c>
      <c r="C10" s="31" t="s">
        <v>14</v>
      </c>
      <c r="D10" s="31"/>
      <c r="E10" s="31"/>
      <c r="F10" s="32" t="s">
        <v>15</v>
      </c>
      <c r="G10" s="33" t="s">
        <v>16</v>
      </c>
      <c r="H10" s="34" t="s">
        <v>17</v>
      </c>
      <c r="I10" s="35" t="s">
        <v>18</v>
      </c>
    </row>
    <row r="11" spans="1:15" x14ac:dyDescent="0.2">
      <c r="A11" s="36">
        <v>43286</v>
      </c>
      <c r="B11" s="37"/>
      <c r="C11" s="38" t="s">
        <v>19</v>
      </c>
      <c r="D11" s="39"/>
      <c r="E11" s="40"/>
      <c r="F11" s="41" t="s">
        <v>20</v>
      </c>
      <c r="G11" s="42"/>
      <c r="H11" s="43">
        <f>52018.04+4200</f>
        <v>56218.04</v>
      </c>
      <c r="I11" s="44">
        <f>H11-G11</f>
        <v>56218.04</v>
      </c>
    </row>
    <row r="12" spans="1:15" x14ac:dyDescent="0.2">
      <c r="A12" s="45">
        <v>43325</v>
      </c>
      <c r="B12" s="46" t="s">
        <v>21</v>
      </c>
      <c r="C12" s="47" t="s">
        <v>22</v>
      </c>
      <c r="D12" s="48"/>
      <c r="E12" s="49"/>
      <c r="F12" s="50">
        <v>13</v>
      </c>
      <c r="G12" s="51">
        <v>320</v>
      </c>
      <c r="H12" s="52"/>
      <c r="I12" s="53">
        <f>I11-G12+H12</f>
        <v>55898.04</v>
      </c>
      <c r="J12" s="6"/>
      <c r="K12" s="54"/>
      <c r="L12" s="54"/>
    </row>
    <row r="13" spans="1:15" x14ac:dyDescent="0.2">
      <c r="A13" s="45">
        <v>43334</v>
      </c>
      <c r="B13" s="46" t="s">
        <v>23</v>
      </c>
      <c r="C13" s="47" t="s">
        <v>24</v>
      </c>
      <c r="D13" s="48"/>
      <c r="E13" s="49"/>
      <c r="F13" s="50"/>
      <c r="G13" s="51"/>
      <c r="H13" s="52"/>
      <c r="I13" s="53">
        <f t="shared" ref="I13:I76" si="0">I12-G13+H13</f>
        <v>55898.04</v>
      </c>
      <c r="K13" s="54"/>
      <c r="L13" s="54"/>
    </row>
    <row r="14" spans="1:15" x14ac:dyDescent="0.2">
      <c r="A14" s="45">
        <v>43334</v>
      </c>
      <c r="B14" s="46" t="s">
        <v>25</v>
      </c>
      <c r="C14" s="47" t="s">
        <v>26</v>
      </c>
      <c r="D14" s="48"/>
      <c r="E14" s="49"/>
      <c r="F14" s="50">
        <v>10</v>
      </c>
      <c r="G14" s="51">
        <v>583.54</v>
      </c>
      <c r="H14" s="52"/>
      <c r="I14" s="53">
        <f t="shared" si="0"/>
        <v>55314.5</v>
      </c>
      <c r="K14" s="54" t="s">
        <v>27</v>
      </c>
      <c r="L14" s="54"/>
    </row>
    <row r="15" spans="1:15" x14ac:dyDescent="0.2">
      <c r="A15" s="45">
        <v>43334</v>
      </c>
      <c r="B15" s="46" t="s">
        <v>28</v>
      </c>
      <c r="C15" s="47" t="s">
        <v>29</v>
      </c>
      <c r="D15" s="48"/>
      <c r="E15" s="49"/>
      <c r="F15" s="50">
        <v>10</v>
      </c>
      <c r="G15" s="51">
        <v>1194.51</v>
      </c>
      <c r="H15" s="52"/>
      <c r="I15" s="53">
        <f t="shared" si="0"/>
        <v>54119.99</v>
      </c>
      <c r="K15" s="54" t="s">
        <v>30</v>
      </c>
      <c r="L15" s="54"/>
    </row>
    <row r="16" spans="1:15" x14ac:dyDescent="0.2">
      <c r="A16" s="45">
        <v>43334</v>
      </c>
      <c r="B16" s="46" t="s">
        <v>31</v>
      </c>
      <c r="C16" s="47" t="s">
        <v>32</v>
      </c>
      <c r="D16" s="48"/>
      <c r="E16" s="49"/>
      <c r="F16" s="50">
        <v>10</v>
      </c>
      <c r="G16" s="51">
        <v>1131</v>
      </c>
      <c r="H16" s="52"/>
      <c r="I16" s="53">
        <f t="shared" si="0"/>
        <v>52988.99</v>
      </c>
      <c r="K16" s="54"/>
      <c r="L16" s="54"/>
    </row>
    <row r="17" spans="1:12" x14ac:dyDescent="0.2">
      <c r="A17" s="45">
        <v>43334</v>
      </c>
      <c r="B17" s="46" t="s">
        <v>33</v>
      </c>
      <c r="C17" s="47" t="s">
        <v>34</v>
      </c>
      <c r="D17" s="48"/>
      <c r="E17" s="49"/>
      <c r="F17" s="50">
        <v>10</v>
      </c>
      <c r="G17" s="51">
        <v>1259.79</v>
      </c>
      <c r="H17" s="52"/>
      <c r="I17" s="53">
        <f t="shared" si="0"/>
        <v>51729.2</v>
      </c>
      <c r="K17" s="54"/>
      <c r="L17" s="54"/>
    </row>
    <row r="18" spans="1:12" x14ac:dyDescent="0.2">
      <c r="A18" s="45">
        <v>43334</v>
      </c>
      <c r="B18" s="46" t="s">
        <v>35</v>
      </c>
      <c r="C18" s="47" t="s">
        <v>36</v>
      </c>
      <c r="D18" s="48"/>
      <c r="E18" s="49"/>
      <c r="F18" s="50">
        <v>10</v>
      </c>
      <c r="G18" s="51">
        <v>1800</v>
      </c>
      <c r="H18" s="52"/>
      <c r="I18" s="53">
        <f t="shared" si="0"/>
        <v>49929.2</v>
      </c>
      <c r="K18" s="54"/>
      <c r="L18" s="54"/>
    </row>
    <row r="19" spans="1:12" x14ac:dyDescent="0.2">
      <c r="A19" s="45">
        <v>43336</v>
      </c>
      <c r="B19" s="46" t="s">
        <v>37</v>
      </c>
      <c r="C19" s="47" t="s">
        <v>38</v>
      </c>
      <c r="D19" s="48"/>
      <c r="E19" s="49"/>
      <c r="F19" s="50">
        <v>10</v>
      </c>
      <c r="G19" s="51">
        <v>681.5</v>
      </c>
      <c r="H19" s="52"/>
      <c r="I19" s="53">
        <f t="shared" si="0"/>
        <v>49247.7</v>
      </c>
      <c r="K19" s="54"/>
      <c r="L19" s="54"/>
    </row>
    <row r="20" spans="1:12" x14ac:dyDescent="0.2">
      <c r="A20" s="45">
        <v>43336</v>
      </c>
      <c r="B20" s="46" t="s">
        <v>39</v>
      </c>
      <c r="C20" s="47" t="s">
        <v>40</v>
      </c>
      <c r="D20" s="48"/>
      <c r="E20" s="49"/>
      <c r="F20" s="50">
        <v>10</v>
      </c>
      <c r="G20" s="51">
        <v>1625.95</v>
      </c>
      <c r="H20" s="52"/>
      <c r="I20" s="53">
        <f t="shared" si="0"/>
        <v>47621.75</v>
      </c>
      <c r="K20" s="54"/>
      <c r="L20" s="54"/>
    </row>
    <row r="21" spans="1:12" x14ac:dyDescent="0.2">
      <c r="A21" s="45">
        <v>43336</v>
      </c>
      <c r="B21" s="46" t="s">
        <v>41</v>
      </c>
      <c r="C21" s="47" t="s">
        <v>42</v>
      </c>
      <c r="D21" s="48"/>
      <c r="E21" s="49"/>
      <c r="F21" s="50">
        <v>8</v>
      </c>
      <c r="G21" s="51">
        <v>1593.34</v>
      </c>
      <c r="H21" s="52"/>
      <c r="I21" s="53">
        <f t="shared" si="0"/>
        <v>46028.41</v>
      </c>
      <c r="K21" s="54"/>
      <c r="L21" s="54"/>
    </row>
    <row r="22" spans="1:12" x14ac:dyDescent="0.2">
      <c r="A22" s="45">
        <v>43336</v>
      </c>
      <c r="B22" s="46" t="s">
        <v>43</v>
      </c>
      <c r="C22" s="47" t="s">
        <v>44</v>
      </c>
      <c r="D22" s="48"/>
      <c r="E22" s="49"/>
      <c r="F22" s="50">
        <v>10</v>
      </c>
      <c r="G22" s="51">
        <v>376.09</v>
      </c>
      <c r="H22" s="52"/>
      <c r="I22" s="53">
        <f t="shared" si="0"/>
        <v>45652.320000000007</v>
      </c>
      <c r="K22" s="54"/>
      <c r="L22" s="54"/>
    </row>
    <row r="23" spans="1:12" x14ac:dyDescent="0.2">
      <c r="A23" s="45">
        <v>43347</v>
      </c>
      <c r="B23" s="46" t="s">
        <v>45</v>
      </c>
      <c r="C23" s="47" t="s">
        <v>46</v>
      </c>
      <c r="D23" s="48"/>
      <c r="E23" s="49"/>
      <c r="F23" s="50" t="s">
        <v>47</v>
      </c>
      <c r="G23" s="51">
        <v>1118.5</v>
      </c>
      <c r="H23" s="52"/>
      <c r="I23" s="53">
        <f t="shared" si="0"/>
        <v>44533.820000000007</v>
      </c>
      <c r="J23" s="6"/>
      <c r="K23" s="54"/>
      <c r="L23" s="54"/>
    </row>
    <row r="24" spans="1:12" x14ac:dyDescent="0.2">
      <c r="A24" s="45">
        <v>43355</v>
      </c>
      <c r="B24" s="46" t="s">
        <v>48</v>
      </c>
      <c r="C24" s="47" t="s">
        <v>49</v>
      </c>
      <c r="D24" s="48"/>
      <c r="E24" s="49"/>
      <c r="F24" s="50" t="s">
        <v>47</v>
      </c>
      <c r="G24" s="51">
        <v>473.61</v>
      </c>
      <c r="H24" s="52"/>
      <c r="I24" s="53">
        <f t="shared" si="0"/>
        <v>44060.210000000006</v>
      </c>
      <c r="K24" s="54"/>
      <c r="L24" s="54"/>
    </row>
    <row r="25" spans="1:12" x14ac:dyDescent="0.2">
      <c r="A25" s="45">
        <v>43357</v>
      </c>
      <c r="B25" s="46" t="s">
        <v>50</v>
      </c>
      <c r="C25" s="47" t="s">
        <v>51</v>
      </c>
      <c r="D25" s="48"/>
      <c r="E25" s="49"/>
      <c r="F25" s="50">
        <v>13</v>
      </c>
      <c r="G25" s="51">
        <v>2164.81</v>
      </c>
      <c r="H25" s="52"/>
      <c r="I25" s="53">
        <f t="shared" si="0"/>
        <v>41895.400000000009</v>
      </c>
      <c r="J25" s="6"/>
      <c r="K25" s="54"/>
      <c r="L25" s="54"/>
    </row>
    <row r="26" spans="1:12" x14ac:dyDescent="0.2">
      <c r="A26" s="45">
        <v>43362</v>
      </c>
      <c r="B26" s="46" t="s">
        <v>52</v>
      </c>
      <c r="C26" s="47" t="s">
        <v>53</v>
      </c>
      <c r="D26" s="48"/>
      <c r="E26" s="49"/>
      <c r="F26" s="50">
        <v>11</v>
      </c>
      <c r="G26" s="51">
        <v>1800</v>
      </c>
      <c r="H26" s="52"/>
      <c r="I26" s="53">
        <f t="shared" si="0"/>
        <v>40095.400000000009</v>
      </c>
      <c r="J26" s="6"/>
      <c r="K26" s="54"/>
      <c r="L26" s="54"/>
    </row>
    <row r="27" spans="1:12" x14ac:dyDescent="0.2">
      <c r="A27" s="45">
        <v>43368</v>
      </c>
      <c r="B27" s="46" t="s">
        <v>54</v>
      </c>
      <c r="C27" s="47" t="s">
        <v>55</v>
      </c>
      <c r="D27" s="48"/>
      <c r="E27" s="49"/>
      <c r="F27" s="50" t="s">
        <v>47</v>
      </c>
      <c r="G27" s="51">
        <v>713.31</v>
      </c>
      <c r="H27" s="52"/>
      <c r="I27" s="53">
        <f t="shared" si="0"/>
        <v>39382.090000000011</v>
      </c>
      <c r="J27" s="6"/>
      <c r="K27" s="54"/>
      <c r="L27" s="54"/>
    </row>
    <row r="28" spans="1:12" x14ac:dyDescent="0.2">
      <c r="A28" s="45">
        <v>43368</v>
      </c>
      <c r="B28" s="46" t="s">
        <v>54</v>
      </c>
      <c r="C28" s="47" t="s">
        <v>56</v>
      </c>
      <c r="D28" s="48"/>
      <c r="E28" s="49"/>
      <c r="F28" s="50">
        <v>13</v>
      </c>
      <c r="G28" s="51">
        <v>731.93</v>
      </c>
      <c r="H28" s="52"/>
      <c r="I28" s="53">
        <f t="shared" si="0"/>
        <v>38650.160000000011</v>
      </c>
      <c r="K28" s="54"/>
      <c r="L28" s="54"/>
    </row>
    <row r="29" spans="1:12" x14ac:dyDescent="0.2">
      <c r="A29" s="45">
        <v>43374</v>
      </c>
      <c r="B29" s="46" t="s">
        <v>57</v>
      </c>
      <c r="C29" s="47" t="s">
        <v>58</v>
      </c>
      <c r="D29" s="48"/>
      <c r="E29" s="49"/>
      <c r="F29" s="50">
        <v>11</v>
      </c>
      <c r="G29" s="51">
        <v>1800</v>
      </c>
      <c r="H29" s="52"/>
      <c r="I29" s="53">
        <f t="shared" si="0"/>
        <v>36850.160000000011</v>
      </c>
      <c r="K29" s="54"/>
      <c r="L29" s="54"/>
    </row>
    <row r="30" spans="1:12" x14ac:dyDescent="0.2">
      <c r="A30" s="45">
        <v>43375</v>
      </c>
      <c r="B30" s="46" t="s">
        <v>59</v>
      </c>
      <c r="C30" s="47" t="s">
        <v>60</v>
      </c>
      <c r="D30" s="48"/>
      <c r="E30" s="49"/>
      <c r="F30" s="50" t="s">
        <v>47</v>
      </c>
      <c r="G30" s="51">
        <v>1012.05</v>
      </c>
      <c r="H30" s="52"/>
      <c r="I30" s="53">
        <f t="shared" si="0"/>
        <v>35838.110000000008</v>
      </c>
      <c r="K30" s="54"/>
      <c r="L30" s="54"/>
    </row>
    <row r="31" spans="1:12" x14ac:dyDescent="0.2">
      <c r="A31" s="45">
        <v>43376</v>
      </c>
      <c r="B31" s="46" t="s">
        <v>61</v>
      </c>
      <c r="C31" s="47" t="s">
        <v>62</v>
      </c>
      <c r="D31" s="48"/>
      <c r="E31" s="49"/>
      <c r="F31" s="50">
        <v>13</v>
      </c>
      <c r="G31" s="51">
        <v>1280</v>
      </c>
      <c r="H31" s="52"/>
      <c r="I31" s="53">
        <f t="shared" si="0"/>
        <v>34558.110000000008</v>
      </c>
      <c r="K31" s="54"/>
      <c r="L31" s="54"/>
    </row>
    <row r="32" spans="1:12" x14ac:dyDescent="0.2">
      <c r="A32" s="45">
        <v>43384</v>
      </c>
      <c r="B32" s="46" t="s">
        <v>63</v>
      </c>
      <c r="C32" s="47" t="s">
        <v>64</v>
      </c>
      <c r="D32" s="48"/>
      <c r="E32" s="49"/>
      <c r="F32" s="50">
        <v>9</v>
      </c>
      <c r="G32" s="51">
        <v>1470.53</v>
      </c>
      <c r="H32" s="52"/>
      <c r="I32" s="53">
        <f t="shared" si="0"/>
        <v>33087.580000000009</v>
      </c>
      <c r="K32" s="54"/>
      <c r="L32" s="54"/>
    </row>
    <row r="33" spans="1:12" x14ac:dyDescent="0.2">
      <c r="A33" s="45">
        <v>43389</v>
      </c>
      <c r="B33" s="46" t="s">
        <v>65</v>
      </c>
      <c r="C33" s="47" t="s">
        <v>66</v>
      </c>
      <c r="D33" s="48"/>
      <c r="E33" s="49"/>
      <c r="F33" s="50">
        <v>13</v>
      </c>
      <c r="G33" s="51">
        <v>780.21</v>
      </c>
      <c r="H33" s="52"/>
      <c r="I33" s="53">
        <f t="shared" si="0"/>
        <v>32307.37000000001</v>
      </c>
      <c r="K33" s="54"/>
      <c r="L33" s="54"/>
    </row>
    <row r="34" spans="1:12" x14ac:dyDescent="0.2">
      <c r="A34" s="45">
        <v>43396</v>
      </c>
      <c r="B34" s="46" t="s">
        <v>67</v>
      </c>
      <c r="C34" s="47" t="s">
        <v>68</v>
      </c>
      <c r="D34" s="48"/>
      <c r="E34" s="49"/>
      <c r="F34" s="50">
        <v>13</v>
      </c>
      <c r="G34" s="51">
        <v>960</v>
      </c>
      <c r="H34" s="52"/>
      <c r="I34" s="53">
        <f t="shared" si="0"/>
        <v>31347.37000000001</v>
      </c>
      <c r="K34" s="54"/>
      <c r="L34" s="54"/>
    </row>
    <row r="35" spans="1:12" x14ac:dyDescent="0.2">
      <c r="A35" s="45">
        <v>43396</v>
      </c>
      <c r="B35" s="46" t="s">
        <v>69</v>
      </c>
      <c r="C35" s="47" t="s">
        <v>70</v>
      </c>
      <c r="D35" s="48"/>
      <c r="E35" s="49"/>
      <c r="F35" s="50">
        <v>13</v>
      </c>
      <c r="G35" s="51">
        <v>960</v>
      </c>
      <c r="H35" s="52"/>
      <c r="I35" s="53">
        <f t="shared" si="0"/>
        <v>30387.37000000001</v>
      </c>
      <c r="J35" s="6"/>
      <c r="K35" s="54"/>
      <c r="L35" s="54"/>
    </row>
    <row r="36" spans="1:12" x14ac:dyDescent="0.2">
      <c r="A36" s="45">
        <v>43398</v>
      </c>
      <c r="B36" s="46" t="s">
        <v>71</v>
      </c>
      <c r="C36" s="47" t="s">
        <v>72</v>
      </c>
      <c r="D36" s="48"/>
      <c r="E36" s="49"/>
      <c r="F36" s="50">
        <v>13</v>
      </c>
      <c r="G36" s="51">
        <v>3444.66</v>
      </c>
      <c r="H36" s="52"/>
      <c r="I36" s="53">
        <f t="shared" si="0"/>
        <v>26942.71000000001</v>
      </c>
      <c r="K36" s="54"/>
      <c r="L36" s="54"/>
    </row>
    <row r="37" spans="1:12" x14ac:dyDescent="0.2">
      <c r="A37" s="45">
        <v>43404</v>
      </c>
      <c r="B37" s="46" t="s">
        <v>73</v>
      </c>
      <c r="C37" s="47" t="s">
        <v>74</v>
      </c>
      <c r="D37" s="48"/>
      <c r="E37" s="49"/>
      <c r="F37" s="50">
        <v>10</v>
      </c>
      <c r="G37" s="51">
        <v>1525.25</v>
      </c>
      <c r="H37" s="52"/>
      <c r="I37" s="53">
        <f t="shared" si="0"/>
        <v>25417.46000000001</v>
      </c>
      <c r="K37" s="54"/>
      <c r="L37" s="54"/>
    </row>
    <row r="38" spans="1:12" x14ac:dyDescent="0.2">
      <c r="A38" s="45">
        <v>43404</v>
      </c>
      <c r="B38" s="46" t="s">
        <v>75</v>
      </c>
      <c r="C38" s="47" t="s">
        <v>76</v>
      </c>
      <c r="D38" s="48"/>
      <c r="E38" s="49"/>
      <c r="F38" s="50">
        <v>10</v>
      </c>
      <c r="G38" s="51">
        <v>1570</v>
      </c>
      <c r="H38" s="52"/>
      <c r="I38" s="53">
        <f t="shared" si="0"/>
        <v>23847.46000000001</v>
      </c>
      <c r="K38" s="54"/>
      <c r="L38" s="54"/>
    </row>
    <row r="39" spans="1:12" x14ac:dyDescent="0.2">
      <c r="A39" s="45">
        <v>43404</v>
      </c>
      <c r="B39" s="46" t="s">
        <v>77</v>
      </c>
      <c r="C39" s="47" t="s">
        <v>78</v>
      </c>
      <c r="D39" s="48"/>
      <c r="E39" s="49"/>
      <c r="F39" s="50">
        <v>13</v>
      </c>
      <c r="G39" s="51">
        <v>1600</v>
      </c>
      <c r="H39" s="52"/>
      <c r="I39" s="53">
        <f t="shared" si="0"/>
        <v>22247.46000000001</v>
      </c>
      <c r="K39" s="54"/>
      <c r="L39" s="54"/>
    </row>
    <row r="40" spans="1:12" x14ac:dyDescent="0.2">
      <c r="A40" s="45">
        <v>43404</v>
      </c>
      <c r="B40" s="46" t="s">
        <v>79</v>
      </c>
      <c r="C40" s="47" t="s">
        <v>80</v>
      </c>
      <c r="D40" s="48"/>
      <c r="E40" s="49"/>
      <c r="F40" s="50">
        <v>13</v>
      </c>
      <c r="G40" s="51">
        <v>1600</v>
      </c>
      <c r="H40" s="52"/>
      <c r="I40" s="53">
        <f t="shared" si="0"/>
        <v>20647.46000000001</v>
      </c>
      <c r="K40" s="54"/>
      <c r="L40" s="54"/>
    </row>
    <row r="41" spans="1:12" x14ac:dyDescent="0.2">
      <c r="A41" s="45">
        <v>43405</v>
      </c>
      <c r="B41" s="46" t="s">
        <v>81</v>
      </c>
      <c r="C41" s="47" t="s">
        <v>82</v>
      </c>
      <c r="D41" s="48"/>
      <c r="E41" s="49"/>
      <c r="F41" s="50">
        <v>13</v>
      </c>
      <c r="G41" s="51">
        <v>1280</v>
      </c>
      <c r="H41" s="52"/>
      <c r="I41" s="53">
        <f t="shared" si="0"/>
        <v>19367.46000000001</v>
      </c>
      <c r="K41" s="54"/>
      <c r="L41" s="54"/>
    </row>
    <row r="42" spans="1:12" x14ac:dyDescent="0.2">
      <c r="A42" s="45">
        <v>43413</v>
      </c>
      <c r="B42" s="46" t="s">
        <v>83</v>
      </c>
      <c r="C42" s="47" t="s">
        <v>84</v>
      </c>
      <c r="D42" s="48"/>
      <c r="E42" s="49"/>
      <c r="F42" s="50">
        <v>8</v>
      </c>
      <c r="G42" s="51">
        <v>640</v>
      </c>
      <c r="H42" s="52"/>
      <c r="I42" s="53">
        <f t="shared" si="0"/>
        <v>18727.46000000001</v>
      </c>
      <c r="K42" s="54"/>
      <c r="L42" s="54"/>
    </row>
    <row r="43" spans="1:12" x14ac:dyDescent="0.2">
      <c r="A43" s="45">
        <v>43417</v>
      </c>
      <c r="B43" s="46" t="s">
        <v>85</v>
      </c>
      <c r="C43" s="47" t="s">
        <v>86</v>
      </c>
      <c r="D43" s="48"/>
      <c r="E43" s="49"/>
      <c r="F43" s="50">
        <v>10</v>
      </c>
      <c r="G43" s="51">
        <v>1711.98</v>
      </c>
      <c r="H43" s="52"/>
      <c r="I43" s="53">
        <f t="shared" si="0"/>
        <v>17015.48000000001</v>
      </c>
      <c r="K43" s="54"/>
      <c r="L43" s="54"/>
    </row>
    <row r="44" spans="1:12" x14ac:dyDescent="0.2">
      <c r="A44" s="45">
        <v>43417</v>
      </c>
      <c r="B44" s="46" t="s">
        <v>87</v>
      </c>
      <c r="C44" s="47" t="s">
        <v>88</v>
      </c>
      <c r="D44" s="48"/>
      <c r="E44" s="49"/>
      <c r="F44" s="50">
        <v>13</v>
      </c>
      <c r="G44" s="51">
        <v>1964.87</v>
      </c>
      <c r="H44" s="52"/>
      <c r="I44" s="53">
        <f t="shared" si="0"/>
        <v>15050.610000000011</v>
      </c>
      <c r="K44" s="54"/>
      <c r="L44" s="54"/>
    </row>
    <row r="45" spans="1:12" x14ac:dyDescent="0.2">
      <c r="A45" s="45">
        <v>43417</v>
      </c>
      <c r="B45" s="46" t="s">
        <v>89</v>
      </c>
      <c r="C45" s="47" t="s">
        <v>90</v>
      </c>
      <c r="D45" s="48"/>
      <c r="E45" s="49"/>
      <c r="F45" s="50">
        <v>13</v>
      </c>
      <c r="G45" s="51">
        <v>1964.87</v>
      </c>
      <c r="H45" s="52"/>
      <c r="I45" s="53">
        <f t="shared" si="0"/>
        <v>13085.740000000013</v>
      </c>
      <c r="K45" s="54"/>
      <c r="L45" s="54"/>
    </row>
    <row r="46" spans="1:12" x14ac:dyDescent="0.2">
      <c r="A46" s="45">
        <v>43417</v>
      </c>
      <c r="B46" s="46" t="s">
        <v>91</v>
      </c>
      <c r="C46" s="47" t="s">
        <v>92</v>
      </c>
      <c r="D46" s="48"/>
      <c r="E46" s="49"/>
      <c r="F46" s="50">
        <v>13</v>
      </c>
      <c r="G46" s="51">
        <v>1964.87</v>
      </c>
      <c r="H46" s="52"/>
      <c r="I46" s="53">
        <f t="shared" si="0"/>
        <v>11120.870000000014</v>
      </c>
      <c r="J46" s="55"/>
      <c r="K46" s="54"/>
      <c r="L46" s="54"/>
    </row>
    <row r="47" spans="1:12" x14ac:dyDescent="0.2">
      <c r="A47" s="45">
        <v>43427</v>
      </c>
      <c r="B47" s="46" t="s">
        <v>93</v>
      </c>
      <c r="C47" s="47" t="s">
        <v>94</v>
      </c>
      <c r="D47" s="48"/>
      <c r="E47" s="49"/>
      <c r="F47" s="50" t="s">
        <v>47</v>
      </c>
      <c r="G47" s="51">
        <v>311.32</v>
      </c>
      <c r="H47" s="52"/>
      <c r="I47" s="53">
        <f t="shared" si="0"/>
        <v>10809.550000000014</v>
      </c>
      <c r="J47" s="6"/>
      <c r="K47" s="54"/>
      <c r="L47" s="54"/>
    </row>
    <row r="48" spans="1:12" x14ac:dyDescent="0.2">
      <c r="A48" s="45">
        <v>43473</v>
      </c>
      <c r="B48" s="46" t="s">
        <v>95</v>
      </c>
      <c r="C48" s="47" t="s">
        <v>96</v>
      </c>
      <c r="D48" s="48"/>
      <c r="E48" s="49"/>
      <c r="F48" s="50">
        <v>10</v>
      </c>
      <c r="G48" s="51">
        <v>400</v>
      </c>
      <c r="H48" s="52"/>
      <c r="I48" s="53">
        <f t="shared" si="0"/>
        <v>10409.550000000014</v>
      </c>
      <c r="K48" s="54"/>
      <c r="L48" s="54"/>
    </row>
    <row r="49" spans="1:12" x14ac:dyDescent="0.2">
      <c r="A49" s="45">
        <v>43475</v>
      </c>
      <c r="B49" s="46" t="s">
        <v>97</v>
      </c>
      <c r="C49" s="47" t="s">
        <v>98</v>
      </c>
      <c r="D49" s="48"/>
      <c r="E49" s="49"/>
      <c r="F49" s="50">
        <v>10</v>
      </c>
      <c r="G49" s="51">
        <v>800</v>
      </c>
      <c r="H49" s="52"/>
      <c r="I49" s="53">
        <f t="shared" si="0"/>
        <v>9609.5500000000138</v>
      </c>
      <c r="K49" s="54"/>
      <c r="L49" s="54"/>
    </row>
    <row r="50" spans="1:12" x14ac:dyDescent="0.2">
      <c r="A50" s="45">
        <v>43475</v>
      </c>
      <c r="B50" s="46" t="s">
        <v>99</v>
      </c>
      <c r="C50" s="47" t="s">
        <v>100</v>
      </c>
      <c r="D50" s="48"/>
      <c r="E50" s="49"/>
      <c r="F50" s="50">
        <v>10</v>
      </c>
      <c r="G50" s="51">
        <v>320</v>
      </c>
      <c r="H50" s="52"/>
      <c r="I50" s="53">
        <f t="shared" si="0"/>
        <v>9289.5500000000138</v>
      </c>
      <c r="K50" s="54"/>
      <c r="L50" s="54"/>
    </row>
    <row r="51" spans="1:12" x14ac:dyDescent="0.2">
      <c r="A51" s="45">
        <v>43475</v>
      </c>
      <c r="B51" s="46" t="s">
        <v>101</v>
      </c>
      <c r="C51" s="47" t="s">
        <v>102</v>
      </c>
      <c r="D51" s="48"/>
      <c r="E51" s="49"/>
      <c r="F51" s="50">
        <v>10</v>
      </c>
      <c r="G51" s="51">
        <v>400</v>
      </c>
      <c r="H51" s="52"/>
      <c r="I51" s="53">
        <f t="shared" si="0"/>
        <v>8889.5500000000138</v>
      </c>
      <c r="K51" s="54"/>
      <c r="L51" s="54"/>
    </row>
    <row r="52" spans="1:12" x14ac:dyDescent="0.2">
      <c r="A52" s="45">
        <v>43479</v>
      </c>
      <c r="B52" s="46" t="s">
        <v>103</v>
      </c>
      <c r="C52" s="47" t="s">
        <v>104</v>
      </c>
      <c r="D52" s="48"/>
      <c r="E52" s="49"/>
      <c r="F52" s="50">
        <v>10</v>
      </c>
      <c r="G52" s="51">
        <v>400</v>
      </c>
      <c r="H52" s="52"/>
      <c r="I52" s="53">
        <f t="shared" si="0"/>
        <v>8489.5500000000138</v>
      </c>
      <c r="J52" s="56"/>
      <c r="K52" s="54"/>
      <c r="L52" s="54"/>
    </row>
    <row r="53" spans="1:12" x14ac:dyDescent="0.2">
      <c r="A53" s="45">
        <v>43495</v>
      </c>
      <c r="B53" s="46" t="s">
        <v>105</v>
      </c>
      <c r="C53" s="47" t="s">
        <v>106</v>
      </c>
      <c r="D53" s="48"/>
      <c r="E53" s="49"/>
      <c r="F53" s="50">
        <v>10</v>
      </c>
      <c r="G53" s="51">
        <v>400</v>
      </c>
      <c r="H53" s="52"/>
      <c r="I53" s="53">
        <f t="shared" si="0"/>
        <v>8089.5500000000138</v>
      </c>
      <c r="J53" s="3"/>
      <c r="K53" s="54"/>
      <c r="L53" s="54"/>
    </row>
    <row r="54" spans="1:12" x14ac:dyDescent="0.2">
      <c r="A54" s="45">
        <v>43515</v>
      </c>
      <c r="B54" s="46" t="s">
        <v>107</v>
      </c>
      <c r="C54" s="47" t="s">
        <v>108</v>
      </c>
      <c r="D54" s="48"/>
      <c r="E54" s="49"/>
      <c r="F54" s="50">
        <v>10</v>
      </c>
      <c r="G54" s="51">
        <v>400</v>
      </c>
      <c r="H54" s="52"/>
      <c r="I54" s="53">
        <f t="shared" si="0"/>
        <v>7689.5500000000138</v>
      </c>
      <c r="K54" s="54"/>
      <c r="L54" s="54"/>
    </row>
    <row r="55" spans="1:12" x14ac:dyDescent="0.2">
      <c r="A55" s="45">
        <v>43522</v>
      </c>
      <c r="B55" s="46" t="s">
        <v>109</v>
      </c>
      <c r="C55" s="47" t="s">
        <v>110</v>
      </c>
      <c r="D55" s="48"/>
      <c r="E55" s="49"/>
      <c r="F55" s="50">
        <v>10</v>
      </c>
      <c r="G55" s="51">
        <v>400</v>
      </c>
      <c r="H55" s="52"/>
      <c r="I55" s="57">
        <f t="shared" si="0"/>
        <v>7289.5500000000138</v>
      </c>
      <c r="K55" s="54"/>
      <c r="L55" s="54"/>
    </row>
    <row r="56" spans="1:12" x14ac:dyDescent="0.2">
      <c r="A56" s="45">
        <v>43579</v>
      </c>
      <c r="B56" s="46" t="s">
        <v>111</v>
      </c>
      <c r="C56" s="47" t="s">
        <v>112</v>
      </c>
      <c r="D56" s="48"/>
      <c r="E56" s="49"/>
      <c r="F56" s="50">
        <v>11</v>
      </c>
      <c r="G56" s="51">
        <v>400</v>
      </c>
      <c r="H56" s="52"/>
      <c r="I56" s="57">
        <f t="shared" si="0"/>
        <v>6889.5500000000138</v>
      </c>
      <c r="L56" s="54"/>
    </row>
    <row r="57" spans="1:12" x14ac:dyDescent="0.2">
      <c r="A57" s="45">
        <v>43605</v>
      </c>
      <c r="B57" s="46"/>
      <c r="C57" s="47" t="s">
        <v>113</v>
      </c>
      <c r="D57" s="48"/>
      <c r="E57" s="49"/>
      <c r="F57" s="50"/>
      <c r="G57" s="51"/>
      <c r="H57" s="52">
        <v>72573.039999999994</v>
      </c>
      <c r="I57" s="57">
        <f t="shared" si="0"/>
        <v>79462.590000000011</v>
      </c>
      <c r="L57" s="54"/>
    </row>
    <row r="58" spans="1:12" x14ac:dyDescent="0.2">
      <c r="A58" s="45">
        <v>43661</v>
      </c>
      <c r="B58" s="46" t="s">
        <v>114</v>
      </c>
      <c r="C58" s="47" t="s">
        <v>115</v>
      </c>
      <c r="D58" s="48"/>
      <c r="E58" s="49"/>
      <c r="F58" s="50">
        <v>10</v>
      </c>
      <c r="G58" s="58">
        <v>640</v>
      </c>
      <c r="H58" s="52"/>
      <c r="I58" s="57">
        <f t="shared" si="0"/>
        <v>78822.590000000011</v>
      </c>
      <c r="J58" s="6"/>
      <c r="K58" s="2"/>
      <c r="L58" s="54"/>
    </row>
    <row r="59" spans="1:12" x14ac:dyDescent="0.2">
      <c r="A59" s="45">
        <v>43662</v>
      </c>
      <c r="B59" s="46" t="s">
        <v>116</v>
      </c>
      <c r="C59" s="47" t="s">
        <v>117</v>
      </c>
      <c r="D59" s="48"/>
      <c r="E59" s="49"/>
      <c r="F59" s="50">
        <v>14</v>
      </c>
      <c r="G59" s="58">
        <v>700</v>
      </c>
      <c r="H59" s="52"/>
      <c r="I59" s="57">
        <f t="shared" si="0"/>
        <v>78122.590000000011</v>
      </c>
      <c r="J59" s="6"/>
      <c r="K59" s="2"/>
      <c r="L59" s="54"/>
    </row>
    <row r="60" spans="1:12" x14ac:dyDescent="0.2">
      <c r="A60" s="45">
        <v>43662</v>
      </c>
      <c r="B60" s="46" t="s">
        <v>118</v>
      </c>
      <c r="C60" s="47" t="s">
        <v>119</v>
      </c>
      <c r="D60" s="48"/>
      <c r="E60" s="49"/>
      <c r="F60" s="50">
        <v>10</v>
      </c>
      <c r="G60" s="58">
        <v>700</v>
      </c>
      <c r="H60" s="52"/>
      <c r="I60" s="57">
        <f t="shared" si="0"/>
        <v>77422.590000000011</v>
      </c>
      <c r="J60" s="6"/>
      <c r="K60" s="2"/>
      <c r="L60" s="54"/>
    </row>
    <row r="61" spans="1:12" x14ac:dyDescent="0.2">
      <c r="A61" s="45">
        <v>43664</v>
      </c>
      <c r="B61" s="46" t="s">
        <v>120</v>
      </c>
      <c r="C61" s="47" t="s">
        <v>121</v>
      </c>
      <c r="D61" s="48"/>
      <c r="E61" s="49"/>
      <c r="F61" s="50">
        <v>10</v>
      </c>
      <c r="G61" s="58">
        <v>700</v>
      </c>
      <c r="H61" s="52"/>
      <c r="I61" s="57">
        <f t="shared" si="0"/>
        <v>76722.590000000011</v>
      </c>
      <c r="J61" s="6"/>
      <c r="K61" s="2"/>
      <c r="L61" s="54"/>
    </row>
    <row r="62" spans="1:12" x14ac:dyDescent="0.2">
      <c r="A62" s="45">
        <v>43665</v>
      </c>
      <c r="B62" s="46" t="s">
        <v>122</v>
      </c>
      <c r="C62" s="47" t="s">
        <v>123</v>
      </c>
      <c r="D62" s="48"/>
      <c r="E62" s="49"/>
      <c r="F62" s="50">
        <v>10</v>
      </c>
      <c r="G62" s="58">
        <v>640</v>
      </c>
      <c r="H62" s="52"/>
      <c r="I62" s="57">
        <f t="shared" si="0"/>
        <v>76082.590000000011</v>
      </c>
      <c r="J62" s="6"/>
      <c r="K62" s="2"/>
      <c r="L62" s="54"/>
    </row>
    <row r="63" spans="1:12" x14ac:dyDescent="0.2">
      <c r="A63" s="45">
        <v>43668</v>
      </c>
      <c r="B63" s="46" t="s">
        <v>124</v>
      </c>
      <c r="C63" s="47" t="s">
        <v>125</v>
      </c>
      <c r="D63" s="48"/>
      <c r="E63" s="49"/>
      <c r="F63" s="50">
        <v>7</v>
      </c>
      <c r="G63" s="59">
        <v>809.86</v>
      </c>
      <c r="H63" s="52"/>
      <c r="I63" s="57">
        <f t="shared" si="0"/>
        <v>75272.73000000001</v>
      </c>
      <c r="J63" s="6"/>
      <c r="K63" s="2"/>
      <c r="L63" s="54"/>
    </row>
    <row r="64" spans="1:12" x14ac:dyDescent="0.2">
      <c r="A64" s="45">
        <v>43670</v>
      </c>
      <c r="B64" s="46" t="s">
        <v>126</v>
      </c>
      <c r="C64" s="47" t="s">
        <v>127</v>
      </c>
      <c r="D64" s="48"/>
      <c r="E64" s="49"/>
      <c r="F64" s="50">
        <v>8</v>
      </c>
      <c r="G64" s="59">
        <v>960</v>
      </c>
      <c r="H64" s="52"/>
      <c r="I64" s="57">
        <f t="shared" si="0"/>
        <v>74312.73000000001</v>
      </c>
      <c r="J64" s="6"/>
      <c r="K64" s="2"/>
      <c r="L64" s="54"/>
    </row>
    <row r="65" spans="1:12" x14ac:dyDescent="0.2">
      <c r="A65" s="45">
        <v>43670</v>
      </c>
      <c r="B65" s="46" t="s">
        <v>128</v>
      </c>
      <c r="C65" s="47" t="s">
        <v>129</v>
      </c>
      <c r="D65" s="48"/>
      <c r="E65" s="49"/>
      <c r="F65" s="50">
        <v>10</v>
      </c>
      <c r="G65" s="59">
        <v>640</v>
      </c>
      <c r="H65" s="52"/>
      <c r="I65" s="57">
        <f t="shared" si="0"/>
        <v>73672.73000000001</v>
      </c>
      <c r="J65" s="6"/>
      <c r="K65" s="2"/>
      <c r="L65" s="54"/>
    </row>
    <row r="66" spans="1:12" x14ac:dyDescent="0.2">
      <c r="A66" s="45">
        <v>43672</v>
      </c>
      <c r="B66" s="46" t="s">
        <v>130</v>
      </c>
      <c r="C66" s="47" t="s">
        <v>131</v>
      </c>
      <c r="D66" s="48"/>
      <c r="E66" s="49"/>
      <c r="F66" s="50">
        <v>10</v>
      </c>
      <c r="G66" s="59">
        <v>700</v>
      </c>
      <c r="H66" s="52"/>
      <c r="I66" s="57">
        <f t="shared" si="0"/>
        <v>72972.73000000001</v>
      </c>
      <c r="K66" s="2"/>
      <c r="L66" s="54"/>
    </row>
    <row r="67" spans="1:12" x14ac:dyDescent="0.2">
      <c r="A67" s="45">
        <v>43685</v>
      </c>
      <c r="B67" s="46" t="s">
        <v>132</v>
      </c>
      <c r="C67" s="47" t="s">
        <v>133</v>
      </c>
      <c r="D67" s="48"/>
      <c r="E67" s="49"/>
      <c r="F67" s="50">
        <v>10</v>
      </c>
      <c r="G67" s="59">
        <v>700</v>
      </c>
      <c r="H67" s="52"/>
      <c r="I67" s="57">
        <f t="shared" si="0"/>
        <v>72272.73000000001</v>
      </c>
      <c r="J67" s="6"/>
      <c r="K67" s="2"/>
      <c r="L67" s="54"/>
    </row>
    <row r="68" spans="1:12" x14ac:dyDescent="0.2">
      <c r="A68" s="45">
        <v>43700</v>
      </c>
      <c r="B68" s="46" t="s">
        <v>134</v>
      </c>
      <c r="C68" s="47" t="s">
        <v>135</v>
      </c>
      <c r="D68" s="48"/>
      <c r="E68" s="49"/>
      <c r="F68" s="50">
        <v>10</v>
      </c>
      <c r="G68" s="59">
        <v>700</v>
      </c>
      <c r="H68" s="52"/>
      <c r="I68" s="57">
        <f t="shared" si="0"/>
        <v>71572.73000000001</v>
      </c>
      <c r="J68" s="55"/>
      <c r="K68" s="2"/>
      <c r="L68" s="54"/>
    </row>
    <row r="69" spans="1:12" x14ac:dyDescent="0.2">
      <c r="A69" s="45">
        <v>43703</v>
      </c>
      <c r="B69" s="46" t="s">
        <v>136</v>
      </c>
      <c r="C69" s="47" t="s">
        <v>137</v>
      </c>
      <c r="D69" s="48"/>
      <c r="E69" s="49"/>
      <c r="F69" s="50">
        <v>10</v>
      </c>
      <c r="G69" s="59">
        <v>700</v>
      </c>
      <c r="H69" s="52"/>
      <c r="I69" s="57">
        <f t="shared" si="0"/>
        <v>70872.73000000001</v>
      </c>
      <c r="J69" s="6"/>
      <c r="K69" s="2"/>
      <c r="L69" s="54"/>
    </row>
    <row r="70" spans="1:12" x14ac:dyDescent="0.2">
      <c r="A70" s="45">
        <v>43704</v>
      </c>
      <c r="B70" s="46" t="s">
        <v>138</v>
      </c>
      <c r="C70" s="47" t="s">
        <v>139</v>
      </c>
      <c r="D70" s="48"/>
      <c r="E70" s="49"/>
      <c r="F70" s="50">
        <v>10</v>
      </c>
      <c r="G70" s="59">
        <v>640</v>
      </c>
      <c r="H70" s="52"/>
      <c r="I70" s="57">
        <f t="shared" si="0"/>
        <v>70232.73000000001</v>
      </c>
      <c r="J70" s="6"/>
      <c r="K70" s="2"/>
      <c r="L70" s="54"/>
    </row>
    <row r="71" spans="1:12" x14ac:dyDescent="0.2">
      <c r="A71" s="45">
        <v>43704</v>
      </c>
      <c r="B71" s="46" t="s">
        <v>140</v>
      </c>
      <c r="C71" s="47" t="s">
        <v>141</v>
      </c>
      <c r="D71" s="48"/>
      <c r="E71" s="49"/>
      <c r="F71" s="50">
        <v>10</v>
      </c>
      <c r="G71" s="59">
        <v>640</v>
      </c>
      <c r="H71" s="52"/>
      <c r="I71" s="57">
        <f t="shared" si="0"/>
        <v>69592.73000000001</v>
      </c>
      <c r="J71" s="6"/>
      <c r="K71" s="2"/>
      <c r="L71" s="54"/>
    </row>
    <row r="72" spans="1:12" x14ac:dyDescent="0.2">
      <c r="A72" s="45">
        <v>43711</v>
      </c>
      <c r="B72" s="46" t="s">
        <v>142</v>
      </c>
      <c r="C72" s="47" t="s">
        <v>143</v>
      </c>
      <c r="D72" s="48"/>
      <c r="E72" s="49"/>
      <c r="F72" s="50">
        <v>10</v>
      </c>
      <c r="G72" s="59">
        <v>700</v>
      </c>
      <c r="H72" s="52"/>
      <c r="I72" s="57">
        <f t="shared" si="0"/>
        <v>68892.73000000001</v>
      </c>
      <c r="J72" s="6"/>
      <c r="K72" s="2"/>
      <c r="L72" s="54"/>
    </row>
    <row r="73" spans="1:12" x14ac:dyDescent="0.2">
      <c r="A73" s="45">
        <v>43712</v>
      </c>
      <c r="B73" s="46" t="s">
        <v>144</v>
      </c>
      <c r="C73" s="47" t="s">
        <v>145</v>
      </c>
      <c r="D73" s="48"/>
      <c r="E73" s="49"/>
      <c r="F73" s="50">
        <v>10</v>
      </c>
      <c r="G73" s="59">
        <v>656</v>
      </c>
      <c r="H73" s="52"/>
      <c r="I73" s="57">
        <f t="shared" si="0"/>
        <v>68236.73000000001</v>
      </c>
      <c r="J73" s="6"/>
      <c r="K73" s="2"/>
      <c r="L73" s="54"/>
    </row>
    <row r="74" spans="1:12" x14ac:dyDescent="0.2">
      <c r="A74" s="45">
        <v>43721</v>
      </c>
      <c r="B74" s="46" t="s">
        <v>146</v>
      </c>
      <c r="C74" s="60" t="s">
        <v>147</v>
      </c>
      <c r="D74" s="61"/>
      <c r="E74" s="62"/>
      <c r="F74" s="50">
        <v>10</v>
      </c>
      <c r="G74" s="59">
        <v>447.78</v>
      </c>
      <c r="H74" s="52"/>
      <c r="I74" s="57">
        <f t="shared" si="0"/>
        <v>67788.950000000012</v>
      </c>
      <c r="J74" s="6"/>
      <c r="K74" s="2"/>
      <c r="L74" s="54"/>
    </row>
    <row r="75" spans="1:12" x14ac:dyDescent="0.2">
      <c r="A75" s="45">
        <v>43724</v>
      </c>
      <c r="B75" s="46" t="s">
        <v>148</v>
      </c>
      <c r="C75" s="47" t="s">
        <v>149</v>
      </c>
      <c r="D75" s="48"/>
      <c r="E75" s="49"/>
      <c r="F75" s="50">
        <v>10</v>
      </c>
      <c r="G75" s="59">
        <v>700</v>
      </c>
      <c r="H75" s="52"/>
      <c r="I75" s="57">
        <f t="shared" si="0"/>
        <v>67088.950000000012</v>
      </c>
      <c r="J75" s="55"/>
      <c r="K75" s="2"/>
      <c r="L75" s="54"/>
    </row>
    <row r="76" spans="1:12" x14ac:dyDescent="0.2">
      <c r="A76" s="45">
        <v>43727</v>
      </c>
      <c r="B76" s="46" t="s">
        <v>150</v>
      </c>
      <c r="C76" s="47" t="s">
        <v>151</v>
      </c>
      <c r="D76" s="48"/>
      <c r="E76" s="49"/>
      <c r="F76" s="50">
        <v>10</v>
      </c>
      <c r="G76" s="59">
        <v>700</v>
      </c>
      <c r="H76" s="52"/>
      <c r="I76" s="57">
        <f t="shared" si="0"/>
        <v>66388.950000000012</v>
      </c>
      <c r="J76" s="6"/>
      <c r="K76" s="2"/>
      <c r="L76" s="54"/>
    </row>
    <row r="77" spans="1:12" x14ac:dyDescent="0.2">
      <c r="A77" s="45">
        <v>43727</v>
      </c>
      <c r="B77" s="46" t="s">
        <v>152</v>
      </c>
      <c r="C77" s="47" t="s">
        <v>153</v>
      </c>
      <c r="D77" s="48"/>
      <c r="E77" s="49"/>
      <c r="F77" s="50" t="s">
        <v>154</v>
      </c>
      <c r="G77" s="59">
        <v>2308.91</v>
      </c>
      <c r="H77" s="52"/>
      <c r="I77" s="57">
        <f t="shared" ref="I77:I118" si="1">I76-G77+H77</f>
        <v>64080.040000000008</v>
      </c>
      <c r="J77" s="6"/>
      <c r="K77" s="2"/>
      <c r="L77" s="54"/>
    </row>
    <row r="78" spans="1:12" x14ac:dyDescent="0.2">
      <c r="A78" s="45">
        <v>43746</v>
      </c>
      <c r="B78" s="46" t="s">
        <v>155</v>
      </c>
      <c r="C78" s="47" t="s">
        <v>156</v>
      </c>
      <c r="D78" s="48"/>
      <c r="E78" s="49"/>
      <c r="F78" s="50">
        <v>8</v>
      </c>
      <c r="G78" s="59">
        <v>1000</v>
      </c>
      <c r="H78" s="52"/>
      <c r="I78" s="57">
        <f t="shared" si="1"/>
        <v>63080.040000000008</v>
      </c>
      <c r="J78" s="6"/>
      <c r="K78" s="2"/>
      <c r="L78" s="54"/>
    </row>
    <row r="79" spans="1:12" x14ac:dyDescent="0.2">
      <c r="A79" s="45">
        <v>43747</v>
      </c>
      <c r="B79" s="46" t="s">
        <v>157</v>
      </c>
      <c r="C79" s="47" t="s">
        <v>158</v>
      </c>
      <c r="D79" s="48"/>
      <c r="E79" s="49"/>
      <c r="F79" s="50">
        <v>9</v>
      </c>
      <c r="G79" s="59">
        <v>1000</v>
      </c>
      <c r="H79" s="52"/>
      <c r="I79" s="57">
        <f t="shared" si="1"/>
        <v>62080.040000000008</v>
      </c>
      <c r="J79" s="6"/>
      <c r="K79" s="2"/>
      <c r="L79" s="54"/>
    </row>
    <row r="80" spans="1:12" x14ac:dyDescent="0.2">
      <c r="A80" s="45">
        <v>43749</v>
      </c>
      <c r="B80" s="46" t="s">
        <v>159</v>
      </c>
      <c r="C80" s="47" t="s">
        <v>160</v>
      </c>
      <c r="D80" s="48"/>
      <c r="E80" s="49"/>
      <c r="F80" s="50">
        <v>11</v>
      </c>
      <c r="G80" s="59">
        <v>2100</v>
      </c>
      <c r="H80" s="52"/>
      <c r="I80" s="57">
        <f t="shared" si="1"/>
        <v>59980.040000000008</v>
      </c>
      <c r="J80" s="6"/>
      <c r="K80" s="2"/>
      <c r="L80" s="54"/>
    </row>
    <row r="81" spans="1:12" x14ac:dyDescent="0.2">
      <c r="A81" s="45">
        <v>43749</v>
      </c>
      <c r="B81" s="46" t="s">
        <v>161</v>
      </c>
      <c r="C81" s="47" t="s">
        <v>162</v>
      </c>
      <c r="D81" s="48"/>
      <c r="E81" s="49"/>
      <c r="F81" s="50">
        <v>13</v>
      </c>
      <c r="G81" s="59">
        <v>640</v>
      </c>
      <c r="H81" s="52"/>
      <c r="I81" s="57">
        <f t="shared" si="1"/>
        <v>59340.040000000008</v>
      </c>
      <c r="J81" s="6"/>
      <c r="K81" s="2"/>
      <c r="L81" s="54"/>
    </row>
    <row r="82" spans="1:12" x14ac:dyDescent="0.2">
      <c r="A82" s="45">
        <v>43749</v>
      </c>
      <c r="B82" s="46" t="s">
        <v>163</v>
      </c>
      <c r="C82" s="47" t="s">
        <v>164</v>
      </c>
      <c r="D82" s="48"/>
      <c r="E82" s="49"/>
      <c r="F82" s="50">
        <v>13</v>
      </c>
      <c r="G82" s="59">
        <v>640</v>
      </c>
      <c r="H82" s="52"/>
      <c r="I82" s="57">
        <f t="shared" si="1"/>
        <v>58700.040000000008</v>
      </c>
      <c r="J82" s="55"/>
      <c r="K82" s="2"/>
      <c r="L82" s="54"/>
    </row>
    <row r="83" spans="1:12" x14ac:dyDescent="0.2">
      <c r="A83" s="45">
        <v>43749</v>
      </c>
      <c r="B83" s="46" t="s">
        <v>165</v>
      </c>
      <c r="C83" s="47" t="s">
        <v>166</v>
      </c>
      <c r="D83" s="48"/>
      <c r="E83" s="49"/>
      <c r="F83" s="50">
        <v>13</v>
      </c>
      <c r="G83" s="59">
        <v>640</v>
      </c>
      <c r="H83" s="52"/>
      <c r="I83" s="57">
        <f t="shared" si="1"/>
        <v>58060.040000000008</v>
      </c>
      <c r="J83" s="55"/>
      <c r="K83" s="54"/>
      <c r="L83" s="54"/>
    </row>
    <row r="84" spans="1:12" x14ac:dyDescent="0.2">
      <c r="A84" s="45">
        <v>43790</v>
      </c>
      <c r="B84" s="46" t="s">
        <v>167</v>
      </c>
      <c r="C84" s="47" t="s">
        <v>168</v>
      </c>
      <c r="D84" s="48"/>
      <c r="E84" s="49"/>
      <c r="F84" s="50">
        <v>13</v>
      </c>
      <c r="G84" s="51">
        <v>320</v>
      </c>
      <c r="H84" s="52"/>
      <c r="I84" s="57">
        <f t="shared" si="1"/>
        <v>57740.040000000008</v>
      </c>
      <c r="J84" s="55"/>
      <c r="K84" s="54"/>
      <c r="L84" s="54"/>
    </row>
    <row r="85" spans="1:12" x14ac:dyDescent="0.2">
      <c r="A85" s="45">
        <v>43801</v>
      </c>
      <c r="B85" s="46" t="s">
        <v>169</v>
      </c>
      <c r="C85" s="47" t="s">
        <v>170</v>
      </c>
      <c r="D85" s="48"/>
      <c r="E85" s="49"/>
      <c r="F85" s="50">
        <v>9</v>
      </c>
      <c r="G85" s="51">
        <v>1000</v>
      </c>
      <c r="H85" s="52"/>
      <c r="I85" s="57">
        <f t="shared" si="1"/>
        <v>56740.040000000008</v>
      </c>
      <c r="K85" s="54"/>
      <c r="L85" s="54"/>
    </row>
    <row r="86" spans="1:12" x14ac:dyDescent="0.2">
      <c r="A86" s="45">
        <v>43804</v>
      </c>
      <c r="B86" s="46" t="s">
        <v>171</v>
      </c>
      <c r="C86" s="47" t="s">
        <v>172</v>
      </c>
      <c r="D86" s="48"/>
      <c r="E86" s="49"/>
      <c r="F86" s="50">
        <v>9</v>
      </c>
      <c r="G86" s="51">
        <v>1000</v>
      </c>
      <c r="H86" s="52"/>
      <c r="I86" s="57">
        <f t="shared" si="1"/>
        <v>55740.040000000008</v>
      </c>
      <c r="K86" s="54"/>
      <c r="L86" s="54"/>
    </row>
    <row r="87" spans="1:12" x14ac:dyDescent="0.2">
      <c r="A87" s="45">
        <v>43805</v>
      </c>
      <c r="B87" s="46" t="s">
        <v>173</v>
      </c>
      <c r="C87" s="47" t="s">
        <v>174</v>
      </c>
      <c r="D87" s="48"/>
      <c r="E87" s="49"/>
      <c r="F87" s="50">
        <v>13</v>
      </c>
      <c r="G87" s="51">
        <v>182.15</v>
      </c>
      <c r="H87" s="52"/>
      <c r="I87" s="57">
        <f t="shared" si="1"/>
        <v>55557.890000000007</v>
      </c>
      <c r="K87" s="54"/>
      <c r="L87" s="54"/>
    </row>
    <row r="88" spans="1:12" x14ac:dyDescent="0.2">
      <c r="A88" s="45">
        <v>43810</v>
      </c>
      <c r="B88" s="46" t="s">
        <v>175</v>
      </c>
      <c r="C88" s="47" t="s">
        <v>176</v>
      </c>
      <c r="D88" s="48"/>
      <c r="E88" s="49"/>
      <c r="F88" s="50">
        <v>13</v>
      </c>
      <c r="G88" s="51">
        <v>1762.45</v>
      </c>
      <c r="H88" s="52"/>
      <c r="I88" s="57">
        <f t="shared" si="1"/>
        <v>53795.44000000001</v>
      </c>
      <c r="J88" s="6"/>
      <c r="K88" s="55"/>
      <c r="L88" s="54"/>
    </row>
    <row r="89" spans="1:12" x14ac:dyDescent="0.2">
      <c r="A89" s="45">
        <v>43843</v>
      </c>
      <c r="B89" s="46" t="s">
        <v>177</v>
      </c>
      <c r="C89" s="47" t="s">
        <v>178</v>
      </c>
      <c r="D89" s="48"/>
      <c r="E89" s="49"/>
      <c r="F89" s="50">
        <v>9</v>
      </c>
      <c r="G89" s="58">
        <v>1000</v>
      </c>
      <c r="H89" s="52"/>
      <c r="I89" s="57">
        <f t="shared" si="1"/>
        <v>52795.44000000001</v>
      </c>
      <c r="K89" s="6"/>
      <c r="L89" s="54"/>
    </row>
    <row r="90" spans="1:12" x14ac:dyDescent="0.2">
      <c r="A90" s="45">
        <v>44012</v>
      </c>
      <c r="B90" s="46"/>
      <c r="C90" s="47" t="s">
        <v>179</v>
      </c>
      <c r="D90" s="48"/>
      <c r="E90" s="49"/>
      <c r="F90" s="50"/>
      <c r="G90" s="63"/>
      <c r="H90" s="52">
        <v>34523.67</v>
      </c>
      <c r="I90" s="57">
        <f t="shared" si="1"/>
        <v>87319.110000000015</v>
      </c>
      <c r="K90" s="2"/>
      <c r="L90" s="54"/>
    </row>
    <row r="91" spans="1:12" x14ac:dyDescent="0.2">
      <c r="A91" s="45">
        <v>44021</v>
      </c>
      <c r="B91" s="46" t="s">
        <v>180</v>
      </c>
      <c r="C91" s="47" t="s">
        <v>181</v>
      </c>
      <c r="D91" s="48"/>
      <c r="E91" s="49"/>
      <c r="F91" s="50">
        <v>14</v>
      </c>
      <c r="G91" s="58">
        <v>800</v>
      </c>
      <c r="H91" s="52"/>
      <c r="I91" s="57">
        <f t="shared" si="1"/>
        <v>86519.110000000015</v>
      </c>
      <c r="K91" s="54"/>
      <c r="L91" s="54"/>
    </row>
    <row r="92" spans="1:12" x14ac:dyDescent="0.2">
      <c r="A92" s="45">
        <v>44025</v>
      </c>
      <c r="B92" s="46" t="s">
        <v>182</v>
      </c>
      <c r="C92" s="47" t="s">
        <v>183</v>
      </c>
      <c r="D92" s="48"/>
      <c r="E92" s="49"/>
      <c r="F92" s="50" t="s">
        <v>184</v>
      </c>
      <c r="G92" s="58">
        <v>1201.3</v>
      </c>
      <c r="H92" s="52"/>
      <c r="I92" s="57">
        <f t="shared" si="1"/>
        <v>85317.810000000012</v>
      </c>
      <c r="K92" s="54"/>
      <c r="L92" s="54"/>
    </row>
    <row r="93" spans="1:12" x14ac:dyDescent="0.2">
      <c r="A93" s="45">
        <v>44062</v>
      </c>
      <c r="B93" s="46" t="s">
        <v>185</v>
      </c>
      <c r="C93" s="47" t="s">
        <v>186</v>
      </c>
      <c r="D93" s="48"/>
      <c r="E93" s="49"/>
      <c r="F93" s="50" t="s">
        <v>187</v>
      </c>
      <c r="G93" s="58">
        <v>6000</v>
      </c>
      <c r="H93" s="52"/>
      <c r="I93" s="57">
        <f t="shared" si="1"/>
        <v>79317.810000000012</v>
      </c>
      <c r="K93" s="54"/>
      <c r="L93" s="54"/>
    </row>
    <row r="94" spans="1:12" x14ac:dyDescent="0.2">
      <c r="A94" s="45">
        <v>44067</v>
      </c>
      <c r="B94" s="46" t="s">
        <v>188</v>
      </c>
      <c r="C94" s="47" t="s">
        <v>189</v>
      </c>
      <c r="D94" s="48"/>
      <c r="E94" s="49"/>
      <c r="F94" s="50" t="s">
        <v>187</v>
      </c>
      <c r="G94" s="58">
        <v>1000</v>
      </c>
      <c r="H94" s="52"/>
      <c r="I94" s="57">
        <f t="shared" si="1"/>
        <v>78317.810000000012</v>
      </c>
      <c r="K94" s="54"/>
      <c r="L94" s="54"/>
    </row>
    <row r="95" spans="1:12" x14ac:dyDescent="0.2">
      <c r="A95" s="45">
        <v>44089</v>
      </c>
      <c r="B95" s="46" t="s">
        <v>190</v>
      </c>
      <c r="C95" s="47" t="s">
        <v>191</v>
      </c>
      <c r="D95" s="48"/>
      <c r="E95" s="49"/>
      <c r="F95" s="50" t="s">
        <v>187</v>
      </c>
      <c r="G95" s="58">
        <v>11835</v>
      </c>
      <c r="H95" s="52"/>
      <c r="I95" s="57">
        <f t="shared" si="1"/>
        <v>66482.810000000012</v>
      </c>
      <c r="K95" s="54"/>
      <c r="L95" s="54"/>
    </row>
    <row r="96" spans="1:12" x14ac:dyDescent="0.2">
      <c r="A96" s="45">
        <v>44089</v>
      </c>
      <c r="B96" s="46" t="s">
        <v>192</v>
      </c>
      <c r="C96" s="47" t="s">
        <v>193</v>
      </c>
      <c r="D96" s="48"/>
      <c r="E96" s="49"/>
      <c r="F96" s="50">
        <v>14</v>
      </c>
      <c r="G96" s="58">
        <v>234.41</v>
      </c>
      <c r="H96" s="52"/>
      <c r="I96" s="57">
        <f t="shared" si="1"/>
        <v>66248.400000000009</v>
      </c>
      <c r="K96" s="54"/>
      <c r="L96" s="54"/>
    </row>
    <row r="97" spans="1:12" x14ac:dyDescent="0.2">
      <c r="A97" s="45">
        <v>44089</v>
      </c>
      <c r="B97" s="46" t="s">
        <v>194</v>
      </c>
      <c r="C97" s="47" t="s">
        <v>195</v>
      </c>
      <c r="D97" s="48"/>
      <c r="E97" s="49"/>
      <c r="F97" s="50">
        <v>14</v>
      </c>
      <c r="G97" s="58">
        <v>382.09</v>
      </c>
      <c r="H97" s="52"/>
      <c r="I97" s="57">
        <f t="shared" si="1"/>
        <v>65866.310000000012</v>
      </c>
      <c r="K97" s="54"/>
      <c r="L97" s="54"/>
    </row>
    <row r="98" spans="1:12" x14ac:dyDescent="0.2">
      <c r="A98" s="45">
        <v>44089</v>
      </c>
      <c r="B98" s="46" t="s">
        <v>196</v>
      </c>
      <c r="C98" s="47" t="s">
        <v>197</v>
      </c>
      <c r="D98" s="48"/>
      <c r="E98" s="49"/>
      <c r="F98" s="50">
        <v>14</v>
      </c>
      <c r="G98" s="58">
        <v>1520.11</v>
      </c>
      <c r="H98" s="52"/>
      <c r="I98" s="57">
        <f t="shared" si="1"/>
        <v>64346.200000000012</v>
      </c>
      <c r="K98" s="54"/>
      <c r="L98" s="54"/>
    </row>
    <row r="99" spans="1:12" x14ac:dyDescent="0.2">
      <c r="A99" s="45">
        <v>44089</v>
      </c>
      <c r="B99" s="46" t="s">
        <v>198</v>
      </c>
      <c r="C99" s="47" t="s">
        <v>199</v>
      </c>
      <c r="D99" s="48"/>
      <c r="E99" s="49"/>
      <c r="F99" s="50" t="s">
        <v>184</v>
      </c>
      <c r="G99" s="58">
        <v>380</v>
      </c>
      <c r="H99" s="52"/>
      <c r="I99" s="57">
        <f t="shared" si="1"/>
        <v>63966.200000000012</v>
      </c>
      <c r="K99" s="54"/>
      <c r="L99" s="54"/>
    </row>
    <row r="100" spans="1:12" x14ac:dyDescent="0.2">
      <c r="A100" s="45">
        <v>44095</v>
      </c>
      <c r="B100" s="46" t="s">
        <v>200</v>
      </c>
      <c r="C100" s="47" t="s">
        <v>201</v>
      </c>
      <c r="D100" s="48"/>
      <c r="E100" s="49"/>
      <c r="F100" s="50" t="s">
        <v>187</v>
      </c>
      <c r="G100" s="58">
        <v>2000</v>
      </c>
      <c r="H100" s="52"/>
      <c r="I100" s="57">
        <f t="shared" si="1"/>
        <v>61966.200000000012</v>
      </c>
      <c r="K100" s="54"/>
      <c r="L100" s="54"/>
    </row>
    <row r="101" spans="1:12" x14ac:dyDescent="0.2">
      <c r="A101" s="45">
        <v>44098</v>
      </c>
      <c r="B101" s="46" t="s">
        <v>202</v>
      </c>
      <c r="C101" s="47" t="s">
        <v>203</v>
      </c>
      <c r="D101" s="48"/>
      <c r="E101" s="49"/>
      <c r="F101" s="50" t="s">
        <v>187</v>
      </c>
      <c r="G101" s="58">
        <v>6000</v>
      </c>
      <c r="H101" s="52"/>
      <c r="I101" s="57">
        <f t="shared" si="1"/>
        <v>55966.200000000012</v>
      </c>
      <c r="K101" s="54"/>
      <c r="L101" s="54"/>
    </row>
    <row r="102" spans="1:12" x14ac:dyDescent="0.2">
      <c r="A102" s="45">
        <v>44098</v>
      </c>
      <c r="B102" s="46" t="s">
        <v>204</v>
      </c>
      <c r="C102" s="47" t="s">
        <v>205</v>
      </c>
      <c r="D102" s="48"/>
      <c r="E102" s="49"/>
      <c r="F102" s="50" t="s">
        <v>187</v>
      </c>
      <c r="G102" s="58">
        <v>6000</v>
      </c>
      <c r="H102" s="52"/>
      <c r="I102" s="57">
        <f t="shared" si="1"/>
        <v>49966.200000000012</v>
      </c>
      <c r="K102" s="54"/>
      <c r="L102" s="54"/>
    </row>
    <row r="103" spans="1:12" x14ac:dyDescent="0.2">
      <c r="A103" s="45">
        <v>44102</v>
      </c>
      <c r="B103" s="46" t="s">
        <v>206</v>
      </c>
      <c r="C103" s="47" t="s">
        <v>207</v>
      </c>
      <c r="D103" s="48"/>
      <c r="E103" s="49"/>
      <c r="F103" s="50" t="s">
        <v>187</v>
      </c>
      <c r="G103" s="64">
        <v>9424</v>
      </c>
      <c r="H103" s="52"/>
      <c r="I103" s="57">
        <f t="shared" si="1"/>
        <v>40542.200000000012</v>
      </c>
      <c r="K103" s="54"/>
      <c r="L103" s="54"/>
    </row>
    <row r="104" spans="1:12" x14ac:dyDescent="0.2">
      <c r="A104" s="45">
        <v>44102</v>
      </c>
      <c r="B104" s="46" t="s">
        <v>208</v>
      </c>
      <c r="C104" s="47" t="s">
        <v>209</v>
      </c>
      <c r="D104" s="48"/>
      <c r="E104" s="49"/>
      <c r="F104" s="50" t="s">
        <v>184</v>
      </c>
      <c r="G104" s="58">
        <v>3000</v>
      </c>
      <c r="H104" s="52"/>
      <c r="I104" s="57">
        <f t="shared" si="1"/>
        <v>37542.200000000012</v>
      </c>
      <c r="K104" s="54"/>
      <c r="L104" s="54"/>
    </row>
    <row r="105" spans="1:12" x14ac:dyDescent="0.2">
      <c r="A105" s="45">
        <v>44102</v>
      </c>
      <c r="B105" s="46" t="s">
        <v>210</v>
      </c>
      <c r="C105" s="47" t="s">
        <v>211</v>
      </c>
      <c r="D105" s="48"/>
      <c r="E105" s="49"/>
      <c r="F105" s="50" t="s">
        <v>187</v>
      </c>
      <c r="G105" s="58">
        <v>2000</v>
      </c>
      <c r="H105" s="52"/>
      <c r="I105" s="57">
        <f t="shared" si="1"/>
        <v>35542.200000000012</v>
      </c>
      <c r="K105" s="54"/>
      <c r="L105" s="54"/>
    </row>
    <row r="106" spans="1:12" x14ac:dyDescent="0.2">
      <c r="A106" s="45"/>
      <c r="B106" s="46"/>
      <c r="C106" s="47" t="s">
        <v>212</v>
      </c>
      <c r="D106" s="48"/>
      <c r="E106" s="49"/>
      <c r="F106" s="50"/>
      <c r="G106" s="58">
        <v>35542.199999999997</v>
      </c>
      <c r="H106" s="52"/>
      <c r="I106" s="57">
        <f t="shared" si="1"/>
        <v>1.4551915228366852E-11</v>
      </c>
      <c r="J106" s="2">
        <v>44104</v>
      </c>
      <c r="K106" s="6" t="s">
        <v>213</v>
      </c>
      <c r="L106" s="54"/>
    </row>
    <row r="107" spans="1:12" x14ac:dyDescent="0.2">
      <c r="A107" s="45"/>
      <c r="B107" s="46"/>
      <c r="C107" s="47"/>
      <c r="D107" s="48"/>
      <c r="E107" s="49"/>
      <c r="F107" s="50"/>
      <c r="G107" s="63"/>
      <c r="H107" s="52"/>
      <c r="I107" s="57">
        <f t="shared" si="1"/>
        <v>1.4551915228366852E-11</v>
      </c>
      <c r="L107" s="54"/>
    </row>
    <row r="108" spans="1:12" x14ac:dyDescent="0.2">
      <c r="A108" s="45"/>
      <c r="B108" s="46"/>
      <c r="C108" s="47"/>
      <c r="D108" s="48"/>
      <c r="E108" s="49"/>
      <c r="F108" s="50"/>
      <c r="G108" s="63"/>
      <c r="H108" s="52"/>
      <c r="I108" s="57">
        <f t="shared" si="1"/>
        <v>1.4551915228366852E-11</v>
      </c>
      <c r="L108" s="54"/>
    </row>
    <row r="109" spans="1:12" x14ac:dyDescent="0.2">
      <c r="A109" s="45"/>
      <c r="B109" s="46"/>
      <c r="C109" s="47"/>
      <c r="D109" s="48"/>
      <c r="E109" s="49"/>
      <c r="F109" s="50"/>
      <c r="G109" s="63"/>
      <c r="H109" s="52"/>
      <c r="I109" s="57">
        <f t="shared" si="1"/>
        <v>1.4551915228366852E-11</v>
      </c>
      <c r="L109" s="54"/>
    </row>
    <row r="110" spans="1:12" x14ac:dyDescent="0.2">
      <c r="A110" s="45"/>
      <c r="B110" s="46"/>
      <c r="C110" s="47"/>
      <c r="D110" s="48"/>
      <c r="E110" s="49"/>
      <c r="F110" s="50"/>
      <c r="G110" s="63"/>
      <c r="H110" s="52"/>
      <c r="I110" s="57">
        <f t="shared" si="1"/>
        <v>1.4551915228366852E-11</v>
      </c>
      <c r="L110" s="54"/>
    </row>
    <row r="111" spans="1:12" x14ac:dyDescent="0.2">
      <c r="A111" s="45"/>
      <c r="B111" s="46"/>
      <c r="C111" s="47"/>
      <c r="D111" s="48"/>
      <c r="E111" s="49"/>
      <c r="F111" s="50"/>
      <c r="G111" s="63"/>
      <c r="H111" s="52"/>
      <c r="I111" s="57">
        <f t="shared" si="1"/>
        <v>1.4551915228366852E-11</v>
      </c>
      <c r="L111" s="54"/>
    </row>
    <row r="112" spans="1:12" x14ac:dyDescent="0.2">
      <c r="A112" s="45"/>
      <c r="B112" s="46"/>
      <c r="C112" s="47"/>
      <c r="D112" s="48"/>
      <c r="E112" s="49"/>
      <c r="F112" s="50"/>
      <c r="G112" s="63"/>
      <c r="H112" s="52"/>
      <c r="I112" s="57">
        <f t="shared" si="1"/>
        <v>1.4551915228366852E-11</v>
      </c>
      <c r="K112" s="54"/>
      <c r="L112" s="54"/>
    </row>
    <row r="113" spans="1:12" x14ac:dyDescent="0.2">
      <c r="A113" s="45"/>
      <c r="B113" s="65"/>
      <c r="C113" s="47" t="s">
        <v>214</v>
      </c>
      <c r="D113" s="48"/>
      <c r="E113" s="49"/>
      <c r="F113" s="50"/>
      <c r="G113" s="63">
        <f>4200-G80</f>
        <v>2100</v>
      </c>
      <c r="H113" s="52"/>
      <c r="I113" s="57">
        <f t="shared" si="1"/>
        <v>-2099.9999999999854</v>
      </c>
      <c r="K113" s="54"/>
      <c r="L113" s="54"/>
    </row>
    <row r="114" spans="1:12" x14ac:dyDescent="0.2">
      <c r="A114" s="45"/>
      <c r="B114" s="46"/>
      <c r="C114" s="47"/>
      <c r="D114" s="48"/>
      <c r="E114" s="49"/>
      <c r="F114" s="50"/>
      <c r="G114" s="63"/>
      <c r="H114" s="52"/>
      <c r="I114" s="57">
        <f t="shared" si="1"/>
        <v>-2099.9999999999854</v>
      </c>
      <c r="K114" s="54"/>
      <c r="L114" s="54"/>
    </row>
    <row r="115" spans="1:12" x14ac:dyDescent="0.2">
      <c r="A115" s="45"/>
      <c r="B115" s="46"/>
      <c r="C115" s="66" t="s">
        <v>215</v>
      </c>
      <c r="D115" s="67"/>
      <c r="E115" s="68"/>
      <c r="F115" s="69"/>
      <c r="G115" s="70"/>
      <c r="H115" s="71"/>
      <c r="I115" s="57">
        <f t="shared" si="1"/>
        <v>-2099.9999999999854</v>
      </c>
      <c r="K115" s="54"/>
      <c r="L115" s="54"/>
    </row>
    <row r="116" spans="1:12" x14ac:dyDescent="0.2">
      <c r="A116" s="45"/>
      <c r="B116" s="46"/>
      <c r="C116" s="60"/>
      <c r="D116" s="61"/>
      <c r="E116" s="62"/>
      <c r="F116" s="60"/>
      <c r="G116" s="63"/>
      <c r="H116" s="52"/>
      <c r="I116" s="57">
        <f t="shared" si="1"/>
        <v>-2099.9999999999854</v>
      </c>
      <c r="K116" s="54"/>
      <c r="L116" s="54"/>
    </row>
    <row r="117" spans="1:12" x14ac:dyDescent="0.2">
      <c r="B117" s="72"/>
      <c r="C117" s="73" t="s">
        <v>216</v>
      </c>
      <c r="D117" s="73"/>
      <c r="E117" s="73"/>
      <c r="F117" s="74"/>
      <c r="G117" s="75"/>
      <c r="H117" s="75">
        <f>I128</f>
        <v>0</v>
      </c>
      <c r="I117" s="57">
        <f t="shared" si="1"/>
        <v>-2099.9999999999854</v>
      </c>
      <c r="K117" s="54"/>
      <c r="L117" s="54"/>
    </row>
    <row r="118" spans="1:12" ht="13.5" thickBot="1" x14ac:dyDescent="0.25">
      <c r="B118" s="72"/>
      <c r="C118" s="60"/>
      <c r="D118" s="61"/>
      <c r="E118" s="62"/>
      <c r="F118" s="60"/>
      <c r="G118" s="63"/>
      <c r="H118" s="52"/>
      <c r="I118" s="57">
        <f t="shared" si="1"/>
        <v>-2099.9999999999854</v>
      </c>
      <c r="K118" s="54"/>
      <c r="L118" s="54"/>
    </row>
    <row r="119" spans="1:12" ht="13.5" thickBot="1" x14ac:dyDescent="0.25">
      <c r="A119" s="76"/>
      <c r="B119" s="30"/>
      <c r="C119" s="77"/>
      <c r="D119" s="78"/>
      <c r="E119" s="79"/>
      <c r="F119" s="80"/>
      <c r="G119" s="81">
        <f>SUM(G11:G117)</f>
        <v>165414.75</v>
      </c>
      <c r="H119" s="81">
        <f>SUM(H11:H117)</f>
        <v>163314.75</v>
      </c>
      <c r="I119" s="57">
        <f>H119-G119</f>
        <v>-2100</v>
      </c>
      <c r="K119" s="54"/>
      <c r="L119" s="54"/>
    </row>
    <row r="120" spans="1:12" ht="13.5" thickBot="1" x14ac:dyDescent="0.25"/>
    <row r="121" spans="1:12" ht="13.5" thickBot="1" x14ac:dyDescent="0.25">
      <c r="A121" s="26" t="s">
        <v>217</v>
      </c>
      <c r="B121" s="27"/>
      <c r="C121" s="27"/>
      <c r="D121" s="27"/>
      <c r="E121" s="27"/>
      <c r="F121" s="27"/>
      <c r="G121" s="27"/>
      <c r="H121" s="27"/>
      <c r="I121" s="28"/>
    </row>
    <row r="122" spans="1:12" ht="21.75" thickBot="1" x14ac:dyDescent="0.25">
      <c r="A122" s="29" t="s">
        <v>12</v>
      </c>
      <c r="B122" s="30" t="s">
        <v>13</v>
      </c>
      <c r="C122" s="82" t="s">
        <v>14</v>
      </c>
      <c r="D122" s="83"/>
      <c r="E122" s="84"/>
      <c r="F122" s="85"/>
      <c r="G122" s="86" t="s">
        <v>16</v>
      </c>
      <c r="H122" s="34" t="s">
        <v>17</v>
      </c>
      <c r="I122" s="35" t="s">
        <v>18</v>
      </c>
    </row>
    <row r="123" spans="1:12" x14ac:dyDescent="0.2">
      <c r="A123" s="45"/>
      <c r="B123" s="46"/>
      <c r="C123" s="87"/>
      <c r="D123" s="88"/>
      <c r="E123" s="89"/>
      <c r="F123" s="90"/>
      <c r="G123" s="91"/>
      <c r="H123" s="91"/>
      <c r="I123" s="92">
        <f>H123-G123</f>
        <v>0</v>
      </c>
    </row>
    <row r="124" spans="1:12" x14ac:dyDescent="0.2">
      <c r="A124" s="45"/>
      <c r="B124" s="46"/>
      <c r="C124" s="47"/>
      <c r="D124" s="48"/>
      <c r="E124" s="49"/>
      <c r="F124" s="90"/>
      <c r="G124" s="93"/>
      <c r="H124" s="94"/>
      <c r="I124" s="57">
        <f>I123+H124-G124</f>
        <v>0</v>
      </c>
      <c r="J124" s="6"/>
    </row>
    <row r="125" spans="1:12" x14ac:dyDescent="0.2">
      <c r="A125" s="45"/>
      <c r="B125" s="46"/>
      <c r="C125" s="47"/>
      <c r="D125" s="48"/>
      <c r="E125" s="49"/>
      <c r="F125" s="90"/>
      <c r="G125" s="93"/>
      <c r="H125" s="94"/>
      <c r="I125" s="57">
        <f t="shared" ref="I125:I127" si="2">I124+H125-G125</f>
        <v>0</v>
      </c>
      <c r="J125" s="6"/>
    </row>
    <row r="126" spans="1:12" x14ac:dyDescent="0.2">
      <c r="A126" s="45"/>
      <c r="B126" s="46"/>
      <c r="C126" s="47"/>
      <c r="D126" s="48"/>
      <c r="E126" s="49"/>
      <c r="F126" s="90"/>
      <c r="G126" s="93"/>
      <c r="H126" s="94"/>
      <c r="I126" s="57">
        <f t="shared" si="2"/>
        <v>0</v>
      </c>
      <c r="J126" s="6"/>
    </row>
    <row r="127" spans="1:12" ht="13.5" thickBot="1" x14ac:dyDescent="0.25">
      <c r="A127" s="95"/>
      <c r="B127" s="96"/>
      <c r="C127" s="97"/>
      <c r="D127" s="98"/>
      <c r="E127" s="99"/>
      <c r="F127" s="100"/>
      <c r="G127" s="101"/>
      <c r="H127" s="102"/>
      <c r="I127" s="57">
        <f t="shared" si="2"/>
        <v>0</v>
      </c>
    </row>
    <row r="128" spans="1:12" ht="13.5" thickBot="1" x14ac:dyDescent="0.25">
      <c r="A128" s="103"/>
      <c r="B128" s="104"/>
      <c r="C128" s="105" t="s">
        <v>218</v>
      </c>
      <c r="D128" s="106"/>
      <c r="E128" s="107"/>
      <c r="F128" s="80"/>
      <c r="G128" s="81">
        <f>SUM(G123:G127)</f>
        <v>0</v>
      </c>
      <c r="H128" s="81">
        <f>SUM(H123:H127)</f>
        <v>0</v>
      </c>
      <c r="I128" s="108">
        <f>H128-G128</f>
        <v>0</v>
      </c>
    </row>
    <row r="131" spans="1:10" x14ac:dyDescent="0.2">
      <c r="A131" s="109" t="s">
        <v>219</v>
      </c>
      <c r="B131" s="110"/>
      <c r="C131" s="111" t="s">
        <v>220</v>
      </c>
      <c r="D131" s="112"/>
      <c r="E131" s="113"/>
      <c r="F131" s="114"/>
      <c r="G131" s="115" t="s">
        <v>221</v>
      </c>
      <c r="H131" s="116" t="s">
        <v>18</v>
      </c>
      <c r="I131" s="116" t="s">
        <v>222</v>
      </c>
    </row>
    <row r="132" spans="1:10" x14ac:dyDescent="0.2">
      <c r="A132" s="117"/>
      <c r="B132" s="118"/>
      <c r="C132" s="119"/>
      <c r="D132" s="119"/>
      <c r="E132" s="120"/>
      <c r="F132" s="121"/>
      <c r="G132" s="122"/>
      <c r="H132" s="123"/>
      <c r="I132" s="124"/>
    </row>
    <row r="133" spans="1:10" x14ac:dyDescent="0.2">
      <c r="A133" s="125" t="s">
        <v>223</v>
      </c>
      <c r="B133" s="126" t="s">
        <v>224</v>
      </c>
      <c r="C133" s="126"/>
      <c r="D133" s="126"/>
      <c r="E133" s="127"/>
      <c r="F133" s="128">
        <f>SUMIF(F$12:F$119,"6A",G$12:G$119)</f>
        <v>0</v>
      </c>
      <c r="G133" s="129"/>
      <c r="H133" s="130">
        <f>E133-F133</f>
        <v>0</v>
      </c>
      <c r="I133" s="131">
        <f>(F133)*-1</f>
        <v>0</v>
      </c>
    </row>
    <row r="134" spans="1:10" x14ac:dyDescent="0.2">
      <c r="A134" s="109" t="s">
        <v>225</v>
      </c>
      <c r="B134" s="126" t="s">
        <v>226</v>
      </c>
      <c r="C134" s="126"/>
      <c r="D134" s="126"/>
      <c r="E134" s="127"/>
      <c r="F134" s="128">
        <f>SUMIF(F$12:F$119,"6b",G$12:G$119)</f>
        <v>4581.3</v>
      </c>
      <c r="G134" s="129"/>
      <c r="H134" s="130">
        <f t="shared" ref="H134:H147" si="3">E134-F134</f>
        <v>-4581.3</v>
      </c>
      <c r="I134" s="131">
        <f t="shared" ref="I134:I147" si="4">(F134)*-1</f>
        <v>-4581.3</v>
      </c>
    </row>
    <row r="135" spans="1:10" x14ac:dyDescent="0.2">
      <c r="A135" s="109" t="s">
        <v>227</v>
      </c>
      <c r="B135" s="126" t="s">
        <v>228</v>
      </c>
      <c r="C135" s="126"/>
      <c r="D135" s="126"/>
      <c r="E135" s="127"/>
      <c r="F135" s="128">
        <f>SUMIF(F$12:F$119,"6c",G$12:G$119)</f>
        <v>44259</v>
      </c>
      <c r="G135" s="129"/>
      <c r="H135" s="130">
        <f t="shared" si="3"/>
        <v>-44259</v>
      </c>
      <c r="I135" s="131">
        <f t="shared" si="4"/>
        <v>-44259</v>
      </c>
    </row>
    <row r="136" spans="1:10" x14ac:dyDescent="0.2">
      <c r="A136" s="109" t="s">
        <v>229</v>
      </c>
      <c r="B136" s="126" t="s">
        <v>230</v>
      </c>
      <c r="C136" s="126"/>
      <c r="D136" s="126"/>
      <c r="E136" s="127"/>
      <c r="F136" s="128">
        <f>SUMIF(F$12:F$119,"6d",G$12:G$119)</f>
        <v>2308.91</v>
      </c>
      <c r="G136" s="129"/>
      <c r="H136" s="130">
        <f t="shared" si="3"/>
        <v>-2308.91</v>
      </c>
      <c r="I136" s="131">
        <f t="shared" si="4"/>
        <v>-2308.91</v>
      </c>
      <c r="J136" s="132">
        <f>F136/F$149</f>
        <v>1.8070469752697271E-2</v>
      </c>
    </row>
    <row r="137" spans="1:10" x14ac:dyDescent="0.2">
      <c r="A137" s="109" t="s">
        <v>231</v>
      </c>
      <c r="B137" s="126" t="s">
        <v>232</v>
      </c>
      <c r="C137" s="126"/>
      <c r="D137" s="126"/>
      <c r="E137" s="127"/>
      <c r="F137" s="128">
        <f>SUMIF(F$12:F$119,"6e",G$12:G$119)</f>
        <v>0</v>
      </c>
      <c r="G137" s="129"/>
      <c r="H137" s="130">
        <f t="shared" si="3"/>
        <v>0</v>
      </c>
      <c r="I137" s="131">
        <f t="shared" si="4"/>
        <v>0</v>
      </c>
      <c r="J137" s="132">
        <f t="shared" ref="J137:J146" si="5">F137/F$149</f>
        <v>0</v>
      </c>
    </row>
    <row r="138" spans="1:10" x14ac:dyDescent="0.2">
      <c r="A138" s="109" t="s">
        <v>233</v>
      </c>
      <c r="B138" s="126" t="s">
        <v>234</v>
      </c>
      <c r="C138" s="126"/>
      <c r="D138" s="126"/>
      <c r="E138" s="127"/>
      <c r="F138" s="128">
        <f>SUMIF(F$12:F$119,"6f",G$12:G$119)</f>
        <v>3628.7900000000004</v>
      </c>
      <c r="G138" s="129"/>
      <c r="H138" s="130">
        <f t="shared" si="3"/>
        <v>-3628.7900000000004</v>
      </c>
      <c r="I138" s="131">
        <f t="shared" si="4"/>
        <v>-3628.7900000000004</v>
      </c>
      <c r="J138" s="132">
        <f t="shared" si="5"/>
        <v>2.840038803326693E-2</v>
      </c>
    </row>
    <row r="139" spans="1:10" x14ac:dyDescent="0.2">
      <c r="A139" s="109">
        <v>7</v>
      </c>
      <c r="B139" s="126" t="s">
        <v>235</v>
      </c>
      <c r="C139" s="126"/>
      <c r="D139" s="126"/>
      <c r="E139" s="127"/>
      <c r="F139" s="128">
        <f>SUMIF(F$12:F$119,"7",G$12:G$119)</f>
        <v>809.86</v>
      </c>
      <c r="G139" s="129"/>
      <c r="H139" s="130">
        <f t="shared" si="3"/>
        <v>-809.86</v>
      </c>
      <c r="I139" s="131">
        <f t="shared" si="4"/>
        <v>-809.86</v>
      </c>
      <c r="J139" s="132">
        <f t="shared" si="5"/>
        <v>6.3382941015108487E-3</v>
      </c>
    </row>
    <row r="140" spans="1:10" x14ac:dyDescent="0.2">
      <c r="A140" s="109">
        <v>8</v>
      </c>
      <c r="B140" s="126" t="s">
        <v>236</v>
      </c>
      <c r="C140" s="126"/>
      <c r="D140" s="126"/>
      <c r="E140" s="127"/>
      <c r="F140" s="128">
        <f>SUMIF(F$12:F$119,"8",G$12:G$119)</f>
        <v>4193.34</v>
      </c>
      <c r="G140" s="129"/>
      <c r="H140" s="130">
        <f t="shared" si="3"/>
        <v>-4193.34</v>
      </c>
      <c r="I140" s="131">
        <f t="shared" si="4"/>
        <v>-4193.34</v>
      </c>
      <c r="J140" s="132">
        <f t="shared" si="5"/>
        <v>3.2818786194687359E-2</v>
      </c>
    </row>
    <row r="141" spans="1:10" x14ac:dyDescent="0.2">
      <c r="A141" s="109">
        <v>9</v>
      </c>
      <c r="B141" s="133" t="s">
        <v>237</v>
      </c>
      <c r="C141" s="134"/>
      <c r="D141" s="135"/>
      <c r="E141" s="127"/>
      <c r="F141" s="128">
        <f>SUMIF(F$12:F$119,"9",G$12:G$119)</f>
        <v>5470.53</v>
      </c>
      <c r="G141" s="129"/>
      <c r="H141" s="130">
        <f t="shared" si="3"/>
        <v>-5470.53</v>
      </c>
      <c r="I141" s="131">
        <f t="shared" si="4"/>
        <v>-5470.53</v>
      </c>
      <c r="J141" s="132">
        <f t="shared" si="5"/>
        <v>4.2814595153653892E-2</v>
      </c>
    </row>
    <row r="142" spans="1:10" x14ac:dyDescent="0.2">
      <c r="A142" s="109">
        <v>10</v>
      </c>
      <c r="B142" s="136" t="s">
        <v>238</v>
      </c>
      <c r="C142" s="136"/>
      <c r="D142" s="136"/>
      <c r="E142" s="127"/>
      <c r="F142" s="128">
        <f>SUMIF(F$12:F$119,"10",G$12:G$119)</f>
        <v>27583.39</v>
      </c>
      <c r="G142" s="129"/>
      <c r="H142" s="130">
        <f t="shared" si="3"/>
        <v>-27583.39</v>
      </c>
      <c r="I142" s="131">
        <f t="shared" si="4"/>
        <v>-27583.39</v>
      </c>
      <c r="J142" s="132">
        <f t="shared" si="5"/>
        <v>0.21587884095605825</v>
      </c>
    </row>
    <row r="143" spans="1:10" x14ac:dyDescent="0.2">
      <c r="A143" s="109">
        <v>11</v>
      </c>
      <c r="B143" s="133" t="s">
        <v>239</v>
      </c>
      <c r="C143" s="134"/>
      <c r="D143" s="135"/>
      <c r="E143" s="127"/>
      <c r="F143" s="128">
        <f>SUMIF(F$12:F$119,"11",G$12:G$119)</f>
        <v>6100</v>
      </c>
      <c r="G143" s="129"/>
      <c r="H143" s="130">
        <f t="shared" si="3"/>
        <v>-6100</v>
      </c>
      <c r="I143" s="131">
        <f t="shared" si="4"/>
        <v>-6100</v>
      </c>
      <c r="J143" s="132">
        <f t="shared" si="5"/>
        <v>4.7741083667814412E-2</v>
      </c>
    </row>
    <row r="144" spans="1:10" x14ac:dyDescent="0.2">
      <c r="A144" s="109">
        <v>12</v>
      </c>
      <c r="B144" s="133" t="s">
        <v>240</v>
      </c>
      <c r="C144" s="134"/>
      <c r="D144" s="135"/>
      <c r="E144" s="127"/>
      <c r="F144" s="128">
        <f>SUMIF(F$12:F$119,"12",G$12:G$119)</f>
        <v>0</v>
      </c>
      <c r="G144" s="129"/>
      <c r="H144" s="130">
        <f t="shared" si="3"/>
        <v>0</v>
      </c>
      <c r="I144" s="131">
        <f t="shared" si="4"/>
        <v>0</v>
      </c>
      <c r="J144" s="132">
        <f t="shared" si="5"/>
        <v>0</v>
      </c>
    </row>
    <row r="145" spans="1:10" x14ac:dyDescent="0.2">
      <c r="A145" s="109">
        <v>13</v>
      </c>
      <c r="B145" s="136" t="s">
        <v>241</v>
      </c>
      <c r="C145" s="136"/>
      <c r="D145" s="137"/>
      <c r="E145" s="127"/>
      <c r="F145" s="128">
        <f>SUMIF(F$12:F$119,"13",G$12:G$119)</f>
        <v>25200.82</v>
      </c>
      <c r="G145" s="129"/>
      <c r="H145" s="130">
        <f t="shared" si="3"/>
        <v>-25200.82</v>
      </c>
      <c r="I145" s="131">
        <f t="shared" si="4"/>
        <v>-25200.82</v>
      </c>
      <c r="J145" s="132">
        <f t="shared" si="5"/>
        <v>0.19723187805205422</v>
      </c>
    </row>
    <row r="146" spans="1:10" x14ac:dyDescent="0.2">
      <c r="A146" s="109">
        <v>14</v>
      </c>
      <c r="B146" s="133" t="s">
        <v>242</v>
      </c>
      <c r="C146" s="134"/>
      <c r="D146" s="135"/>
      <c r="E146" s="127"/>
      <c r="F146" s="128">
        <f>SUMIF(F$12:F$119,"14",G$12:G$119)</f>
        <v>3636.6099999999997</v>
      </c>
      <c r="G146" s="129"/>
      <c r="H146" s="130">
        <f t="shared" si="3"/>
        <v>-3636.6099999999997</v>
      </c>
      <c r="I146" s="131">
        <f t="shared" si="4"/>
        <v>-3636.6099999999997</v>
      </c>
      <c r="J146" s="132">
        <f t="shared" si="5"/>
        <v>2.846159053724763E-2</v>
      </c>
    </row>
    <row r="147" spans="1:10" x14ac:dyDescent="0.2">
      <c r="A147" s="138" t="s">
        <v>243</v>
      </c>
      <c r="B147" s="139" t="s">
        <v>244</v>
      </c>
      <c r="C147" s="140"/>
      <c r="D147" s="141"/>
      <c r="E147" s="142">
        <f>H117+H123</f>
        <v>0</v>
      </c>
      <c r="F147" s="128">
        <f>SUMIF(F$12:F$126,"c",G$12:G$126)</f>
        <v>0</v>
      </c>
      <c r="G147" s="129"/>
      <c r="H147" s="130">
        <f t="shared" si="3"/>
        <v>0</v>
      </c>
      <c r="I147" s="131">
        <f t="shared" si="4"/>
        <v>0</v>
      </c>
    </row>
    <row r="148" spans="1:10" x14ac:dyDescent="0.2">
      <c r="A148" s="138" t="s">
        <v>245</v>
      </c>
      <c r="B148" s="143" t="s">
        <v>246</v>
      </c>
      <c r="C148" s="144"/>
      <c r="D148" s="145"/>
      <c r="E148" s="142"/>
      <c r="F148" s="146"/>
      <c r="G148" s="147"/>
      <c r="H148" s="148"/>
      <c r="I148" s="131">
        <f>SUM(H11:H114)+E147</f>
        <v>163314.75</v>
      </c>
    </row>
    <row r="149" spans="1:10" x14ac:dyDescent="0.2">
      <c r="B149" s="149"/>
      <c r="C149" s="150" t="s">
        <v>247</v>
      </c>
      <c r="D149" s="151"/>
      <c r="E149" s="152">
        <f>SUM(E133:E146)</f>
        <v>0</v>
      </c>
      <c r="F149" s="153">
        <f>SUM(F133:G148)</f>
        <v>127772.55</v>
      </c>
      <c r="G149" s="154"/>
      <c r="H149" s="155">
        <f>SUM(H133:H146)</f>
        <v>-127772.55</v>
      </c>
      <c r="I149" s="156">
        <f>SUM(I133:I148)</f>
        <v>35542.199999999997</v>
      </c>
      <c r="J149" s="132">
        <f t="shared" ref="J149" si="6">F149/F$149</f>
        <v>1</v>
      </c>
    </row>
  </sheetData>
  <protectedRanges>
    <protectedRange password="9082" sqref="F149 I149 F132:I132" name="Intervalo1"/>
    <protectedRange password="9082" sqref="I148 F133:G148" name="Intervalo1_1"/>
    <protectedRange password="9082" sqref="I133:I147 J136:J146 J149" name="Intervalo1_2"/>
    <protectedRange password="9082" sqref="H133:H147" name="Intervalo1_3"/>
  </protectedRanges>
  <mergeCells count="152">
    <mergeCell ref="F145:G145"/>
    <mergeCell ref="B146:D146"/>
    <mergeCell ref="F146:G146"/>
    <mergeCell ref="F147:G147"/>
    <mergeCell ref="F148:G148"/>
    <mergeCell ref="F149:G149"/>
    <mergeCell ref="B141:D141"/>
    <mergeCell ref="F141:G141"/>
    <mergeCell ref="F142:G142"/>
    <mergeCell ref="B143:D143"/>
    <mergeCell ref="F143:G143"/>
    <mergeCell ref="B144:D144"/>
    <mergeCell ref="F144:G144"/>
    <mergeCell ref="B138:D138"/>
    <mergeCell ref="F138:G138"/>
    <mergeCell ref="B139:D139"/>
    <mergeCell ref="F139:G139"/>
    <mergeCell ref="B140:D140"/>
    <mergeCell ref="F140:G140"/>
    <mergeCell ref="B135:D135"/>
    <mergeCell ref="F135:G135"/>
    <mergeCell ref="B136:D136"/>
    <mergeCell ref="F136:G136"/>
    <mergeCell ref="B137:D137"/>
    <mergeCell ref="F137:G137"/>
    <mergeCell ref="C127:E127"/>
    <mergeCell ref="C128:E128"/>
    <mergeCell ref="F132:G132"/>
    <mergeCell ref="B133:D133"/>
    <mergeCell ref="F133:G133"/>
    <mergeCell ref="B134:D134"/>
    <mergeCell ref="F134:G134"/>
    <mergeCell ref="A121:I121"/>
    <mergeCell ref="C122:E122"/>
    <mergeCell ref="C123:E123"/>
    <mergeCell ref="C124:E124"/>
    <mergeCell ref="C125:E125"/>
    <mergeCell ref="C126:E126"/>
    <mergeCell ref="C112:E112"/>
    <mergeCell ref="C113:E113"/>
    <mergeCell ref="C114:E114"/>
    <mergeCell ref="C115:E115"/>
    <mergeCell ref="C117:E117"/>
    <mergeCell ref="C119:E119"/>
    <mergeCell ref="C106:E106"/>
    <mergeCell ref="C107:E107"/>
    <mergeCell ref="C108:E108"/>
    <mergeCell ref="C109:E109"/>
    <mergeCell ref="C110:E110"/>
    <mergeCell ref="C111:E111"/>
    <mergeCell ref="C100:E100"/>
    <mergeCell ref="C101:E101"/>
    <mergeCell ref="C102:E102"/>
    <mergeCell ref="C103:E103"/>
    <mergeCell ref="C104:E104"/>
    <mergeCell ref="C105:E105"/>
    <mergeCell ref="C94:E94"/>
    <mergeCell ref="C95:E95"/>
    <mergeCell ref="C96:E96"/>
    <mergeCell ref="C97:E97"/>
    <mergeCell ref="C98:E98"/>
    <mergeCell ref="C99:E99"/>
    <mergeCell ref="C88:E88"/>
    <mergeCell ref="C89:E89"/>
    <mergeCell ref="C90:E90"/>
    <mergeCell ref="C91:E91"/>
    <mergeCell ref="C92:E92"/>
    <mergeCell ref="C93:E93"/>
    <mergeCell ref="C82:E82"/>
    <mergeCell ref="C83:E83"/>
    <mergeCell ref="C84:E84"/>
    <mergeCell ref="C85:E85"/>
    <mergeCell ref="C86:E86"/>
    <mergeCell ref="C87:E87"/>
    <mergeCell ref="C76:E76"/>
    <mergeCell ref="C77:E77"/>
    <mergeCell ref="C78:E78"/>
    <mergeCell ref="C79:E79"/>
    <mergeCell ref="C80:E80"/>
    <mergeCell ref="C81:E81"/>
    <mergeCell ref="C69:E69"/>
    <mergeCell ref="C70:E70"/>
    <mergeCell ref="C71:E71"/>
    <mergeCell ref="C72:E72"/>
    <mergeCell ref="C73:E73"/>
    <mergeCell ref="C75:E75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A9:I9"/>
    <mergeCell ref="C10:E10"/>
    <mergeCell ref="C11:E11"/>
    <mergeCell ref="C12:E12"/>
    <mergeCell ref="C13:E13"/>
    <mergeCell ref="C14:E14"/>
    <mergeCell ref="A1:I1"/>
    <mergeCell ref="A2:I2"/>
    <mergeCell ref="A5:B5"/>
    <mergeCell ref="C5:D5"/>
    <mergeCell ref="E5:G5"/>
    <mergeCell ref="A6:B6"/>
  </mergeCells>
  <conditionalFormatting sqref="H133:H148">
    <cfRule type="cellIs" dxfId="0" priority="1" stopIfTrue="1" operator="lessThan">
      <formula>1000</formula>
    </cfRule>
  </conditionalFormatting>
  <pageMargins left="0.511811024" right="0.511811024" top="0.78740157499999996" bottom="0.78740157499999996" header="0.31496062000000002" footer="0.31496062000000002"/>
  <pageSetup paperSize="9" scale="3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LING - Ivã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Wladimir Jacomete</dc:creator>
  <cp:lastModifiedBy>Wladimir Jacomete</cp:lastModifiedBy>
  <dcterms:created xsi:type="dcterms:W3CDTF">2020-10-27T14:26:16Z</dcterms:created>
  <dcterms:modified xsi:type="dcterms:W3CDTF">2020-10-27T14:26:55Z</dcterms:modified>
</cp:coreProperties>
</file>